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bof-sbs2\mcm resources\Compliance Management System\MCM Internal Forms\RTL\"/>
    </mc:Choice>
  </mc:AlternateContent>
  <xr:revisionPtr revIDLastSave="0" documentId="13_ncr:1_{446637F4-9589-4A0B-92A3-D94C4E085EBA}" xr6:coauthVersionLast="43" xr6:coauthVersionMax="43" xr10:uidLastSave="{00000000-0000-0000-0000-000000000000}"/>
  <workbookProtection workbookAlgorithmName="SHA-512" workbookHashValue="vXeMujqqNv9DcmnGtmZ31y/0vn3dQcaMlaED4oT2vPTmm7c97q2VsOh1QLghAwshMV/pfQMhm+E6znlpzYK9yQ==" workbookSaltValue="ZwkqNApiEOxCejg7++WsKg==" workbookSpinCount="100000" lockStructure="1"/>
  <bookViews>
    <workbookView xWindow="330" yWindow="330" windowWidth="21555" windowHeight="13365" xr2:uid="{833470B5-B017-46B2-A973-6A0FCE7C15BB}"/>
  </bookViews>
  <sheets>
    <sheet name="Submission Checklist" sheetId="1" r:id="rId1"/>
    <sheet name="Budget" sheetId="3" r:id="rId2"/>
    <sheet name="Experience Verificatio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9" i="1"/>
  <c r="B27" i="1" l="1"/>
  <c r="B25" i="1"/>
  <c r="D75" i="3"/>
  <c r="B18" i="1"/>
  <c r="B17" i="1"/>
</calcChain>
</file>

<file path=xl/sharedStrings.xml><?xml version="1.0" encoding="utf-8"?>
<sst xmlns="http://schemas.openxmlformats.org/spreadsheetml/2006/main" count="194" uniqueCount="159">
  <si>
    <t xml:space="preserve">Buyer's Realtor: </t>
  </si>
  <si>
    <t xml:space="preserve">Company: </t>
  </si>
  <si>
    <t xml:space="preserve">License Number: </t>
  </si>
  <si>
    <t xml:space="preserve">E-Mail: </t>
  </si>
  <si>
    <t xml:space="preserve">Phone Number: </t>
  </si>
  <si>
    <t xml:space="preserve">Seller's Realtor: </t>
  </si>
  <si>
    <t>Additional Notes &amp; Comments:</t>
  </si>
  <si>
    <t>Items Required For Submission</t>
  </si>
  <si>
    <t>Loan Type</t>
  </si>
  <si>
    <t>TPO Company:</t>
  </si>
  <si>
    <t>TPO Co. NMLS#:</t>
  </si>
  <si>
    <t>LO NMLS#:</t>
  </si>
  <si>
    <t xml:space="preserve">Title Company: </t>
  </si>
  <si>
    <t xml:space="preserve">Fax: </t>
  </si>
  <si>
    <t xml:space="preserve">LO E-mail: </t>
  </si>
  <si>
    <t xml:space="preserve">Email: </t>
  </si>
  <si>
    <t xml:space="preserve">Contact Person: </t>
  </si>
  <si>
    <t>Escrow Company:</t>
  </si>
  <si>
    <t>Borrower Name:</t>
  </si>
  <si>
    <t xml:space="preserve">Phone: </t>
  </si>
  <si>
    <t>Contact Sheet</t>
  </si>
  <si>
    <t xml:space="preserve">intake@mcmholdingsinc.com </t>
  </si>
  <si>
    <t>Should you have any questions, do not hesitate to reach out to your A.E.</t>
  </si>
  <si>
    <t>Thank you for your submission!</t>
  </si>
  <si>
    <t>Once completed, please submit remaining documentation to</t>
  </si>
  <si>
    <t>Page 1 of 2</t>
  </si>
  <si>
    <t>Page 2 of 2</t>
  </si>
  <si>
    <t>Submission Checklist - RTL</t>
  </si>
  <si>
    <t>Construction Ground Up</t>
  </si>
  <si>
    <t>Fix and Flip</t>
  </si>
  <si>
    <t>Bridge</t>
  </si>
  <si>
    <t>Cash Out</t>
  </si>
  <si>
    <t>(Drop Down Menu)</t>
  </si>
  <si>
    <t>Valid Drivers License or State ID</t>
  </si>
  <si>
    <t>Items NOT Needed for Submission but WILL be Needed for Closing</t>
  </si>
  <si>
    <t>Articles of Incorporation</t>
  </si>
  <si>
    <t>Operating Agreement</t>
  </si>
  <si>
    <t>Certificate of Good Standing</t>
  </si>
  <si>
    <t>PREVIOUSLY COMPLETED PROJECTS</t>
  </si>
  <si>
    <t>Deal #</t>
  </si>
  <si>
    <t>Property Type</t>
  </si>
  <si>
    <t>Street Address</t>
  </si>
  <si>
    <t>City</t>
  </si>
  <si>
    <t>State</t>
  </si>
  <si>
    <t>Zip</t>
  </si>
  <si>
    <t>Entity on Title</t>
  </si>
  <si>
    <t xml:space="preserve">Borrower Affiliation with Entity </t>
  </si>
  <si>
    <t>Tax ID (EIN)</t>
  </si>
  <si>
    <t>Acquisition Date</t>
  </si>
  <si>
    <t xml:space="preserve"> Acquisition Price </t>
  </si>
  <si>
    <t>Sale Date</t>
  </si>
  <si>
    <t xml:space="preserve"> Sale Price </t>
  </si>
  <si>
    <t>Verified 1 (initials &amp; date)</t>
  </si>
  <si>
    <t>Verified 2 (initials &amp; date)</t>
  </si>
  <si>
    <t>SFR, MF, Mixed-Use, etc.</t>
  </si>
  <si>
    <t>123 Example St</t>
  </si>
  <si>
    <t>San Diego</t>
  </si>
  <si>
    <t>CA</t>
  </si>
  <si>
    <t>Sample LLC</t>
  </si>
  <si>
    <t>Member</t>
  </si>
  <si>
    <t>47-5956201</t>
  </si>
  <si>
    <t>AD - 7.18.17</t>
  </si>
  <si>
    <t>JH - 7.19.17</t>
  </si>
  <si>
    <t xml:space="preserve"> </t>
  </si>
  <si>
    <t>SCHEDULE OF REAL ESTATE OWNED</t>
  </si>
  <si>
    <t xml:space="preserve"> Current Value </t>
  </si>
  <si>
    <t xml:space="preserve"> Status </t>
  </si>
  <si>
    <t>SFR</t>
  </si>
  <si>
    <t>Member of LLC</t>
  </si>
  <si>
    <t xml:space="preserve"> Rental, Primary Res., etc.</t>
  </si>
  <si>
    <t>Budget Item</t>
  </si>
  <si>
    <t>Description</t>
  </si>
  <si>
    <t>Amount</t>
  </si>
  <si>
    <t>Permittable</t>
  </si>
  <si>
    <t>Plans</t>
  </si>
  <si>
    <t>Permits</t>
  </si>
  <si>
    <t>Site Prep</t>
  </si>
  <si>
    <t>Demo</t>
  </si>
  <si>
    <t>Dumpsters</t>
  </si>
  <si>
    <t>Survey</t>
  </si>
  <si>
    <t>Septic</t>
  </si>
  <si>
    <t>Foundation</t>
  </si>
  <si>
    <t xml:space="preserve">Plumbing - Rough </t>
  </si>
  <si>
    <t>Plumbing-Finish</t>
  </si>
  <si>
    <t>Framing</t>
  </si>
  <si>
    <t>Electric -Rough</t>
  </si>
  <si>
    <t>Electrical-Finish</t>
  </si>
  <si>
    <t>HVAC</t>
  </si>
  <si>
    <t>Furnace</t>
  </si>
  <si>
    <t>Water Heater</t>
  </si>
  <si>
    <t>Air conditioner</t>
  </si>
  <si>
    <t>Fireplace</t>
  </si>
  <si>
    <t>Roof</t>
  </si>
  <si>
    <t>Insulation</t>
  </si>
  <si>
    <t>Drywall</t>
  </si>
  <si>
    <t>Paint - Interior</t>
  </si>
  <si>
    <t>Paint - Exterior</t>
  </si>
  <si>
    <t>Windows</t>
  </si>
  <si>
    <t>Siding</t>
  </si>
  <si>
    <t>Gutters</t>
  </si>
  <si>
    <t>Doors - Interior</t>
  </si>
  <si>
    <t>Doors - Exterior</t>
  </si>
  <si>
    <t>Door - Garage</t>
  </si>
  <si>
    <t>Door - Closet</t>
  </si>
  <si>
    <t>Molding/Trim</t>
  </si>
  <si>
    <t>Cabinets - Kitchen</t>
  </si>
  <si>
    <t>Cabinets - Bathroom</t>
  </si>
  <si>
    <t>Countertops - Kitchen</t>
  </si>
  <si>
    <t>Countertops - Bathroom</t>
  </si>
  <si>
    <t>Chimney</t>
  </si>
  <si>
    <t>Masonry</t>
  </si>
  <si>
    <t>Flooring - Tile</t>
  </si>
  <si>
    <t>Flooring - Hardwood</t>
  </si>
  <si>
    <t>Flooring - Carpet</t>
  </si>
  <si>
    <t>Flooring - Laminate</t>
  </si>
  <si>
    <t>Appliance - Refrigerator</t>
  </si>
  <si>
    <t>Appliance - Stove</t>
  </si>
  <si>
    <t>Appliance - Oven</t>
  </si>
  <si>
    <t>Appliance - Other</t>
  </si>
  <si>
    <t>Driveway</t>
  </si>
  <si>
    <t>Decking / Patio</t>
  </si>
  <si>
    <t>Landscaping</t>
  </si>
  <si>
    <t>Fencing</t>
  </si>
  <si>
    <t>Sink - Kitchen</t>
  </si>
  <si>
    <t>Sink - Bathroom</t>
  </si>
  <si>
    <t>Cabinet Hardware</t>
  </si>
  <si>
    <t>Bath Tub</t>
  </si>
  <si>
    <t>Vanity Mirror</t>
  </si>
  <si>
    <t>Shower</t>
  </si>
  <si>
    <t>Tile</t>
  </si>
  <si>
    <t>Toilet</t>
  </si>
  <si>
    <t>Closet Shelving</t>
  </si>
  <si>
    <t>Stucco</t>
  </si>
  <si>
    <t>Stairs</t>
  </si>
  <si>
    <t>Soffit/Facia</t>
  </si>
  <si>
    <t>Door Bell</t>
  </si>
  <si>
    <t>Pool</t>
  </si>
  <si>
    <t>Ceiling Fan</t>
  </si>
  <si>
    <t>Final Clean</t>
  </si>
  <si>
    <t>Staging</t>
  </si>
  <si>
    <t>Contingency</t>
  </si>
  <si>
    <t>Mold Remediation</t>
  </si>
  <si>
    <t>Other</t>
  </si>
  <si>
    <t>TOTAL</t>
  </si>
  <si>
    <t>Fully completed MCM RTL</t>
  </si>
  <si>
    <t xml:space="preserve">Appraisal POC: </t>
  </si>
  <si>
    <t>If Lockbox, Code #</t>
  </si>
  <si>
    <t>MCM Capital Solutions - Borrower Track Record Form</t>
  </si>
  <si>
    <t xml:space="preserve">Minimum Credit Score to Qualify = </t>
  </si>
  <si>
    <t xml:space="preserve">Interest Rate: </t>
  </si>
  <si>
    <t xml:space="preserve">Lender Points: </t>
  </si>
  <si>
    <t xml:space="preserve">TPO Points: </t>
  </si>
  <si>
    <t xml:space="preserve">Loan Amount: </t>
  </si>
  <si>
    <t xml:space="preserve">Channel: </t>
  </si>
  <si>
    <t>Wholesale</t>
  </si>
  <si>
    <t xml:space="preserve">Subject Address: </t>
  </si>
  <si>
    <t>14100 Palmetto Frontage Road, Suite 304, Miami Lakes, FL 33016</t>
  </si>
  <si>
    <t xml:space="preserve">Guarantor Name: </t>
  </si>
  <si>
    <t>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</si>
</sst>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00"/>
    <numFmt numFmtId="166" formatCode="&quot;$&quot;#,##0"/>
    <numFmt numFmtId="167" formatCode="&quot;$&quot;#,##0.00"/>
  </numFmts>
  <fonts count="2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.5"/>
      <name val="Calibri"/>
      <family val="2"/>
    </font>
    <font>
      <sz val="8"/>
      <color rgb="FF000000"/>
      <name val="Calibri (Body)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Fill="1" applyBorder="1" applyProtection="1"/>
    <xf numFmtId="0" fontId="0" fillId="0" borderId="0" xfId="0" applyAlignment="1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  <protection locked="0"/>
    </xf>
    <xf numFmtId="0" fontId="7" fillId="0" borderId="0" xfId="3" applyAlignment="1" applyProtection="1">
      <protection locked="0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Protection="1"/>
    <xf numFmtId="0" fontId="0" fillId="0" borderId="0" xfId="0" applyAlignment="1" applyProtection="1">
      <alignment horizontal="left"/>
    </xf>
    <xf numFmtId="0" fontId="7" fillId="0" borderId="0" xfId="3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7" fillId="0" borderId="0" xfId="3" applyProtection="1">
      <protection locked="0"/>
    </xf>
    <xf numFmtId="0" fontId="11" fillId="0" borderId="0" xfId="0" applyFont="1" applyProtection="1"/>
    <xf numFmtId="0" fontId="11" fillId="0" borderId="0" xfId="0" applyFont="1" applyBorder="1" applyAlignment="1" applyProtection="1"/>
    <xf numFmtId="0" fontId="6" fillId="0" borderId="0" xfId="0" applyFont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/>
    <xf numFmtId="0" fontId="8" fillId="0" borderId="0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/>
    <xf numFmtId="44" fontId="0" fillId="0" borderId="0" xfId="1" applyFont="1"/>
    <xf numFmtId="0" fontId="0" fillId="0" borderId="0" xfId="0"/>
    <xf numFmtId="0" fontId="14" fillId="0" borderId="0" xfId="0" applyFont="1" applyFill="1" applyProtection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4" fontId="19" fillId="3" borderId="2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4" fontId="19" fillId="3" borderId="17" xfId="0" applyNumberFormat="1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165" fontId="20" fillId="4" borderId="12" xfId="0" applyNumberFormat="1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14" fontId="20" fillId="4" borderId="5" xfId="0" applyNumberFormat="1" applyFont="1" applyFill="1" applyBorder="1" applyAlignment="1">
      <alignment horizontal="center"/>
    </xf>
    <xf numFmtId="5" fontId="20" fillId="4" borderId="5" xfId="0" applyNumberFormat="1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 wrapText="1"/>
    </xf>
    <xf numFmtId="0" fontId="20" fillId="4" borderId="2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/>
    </xf>
    <xf numFmtId="0" fontId="21" fillId="5" borderId="2" xfId="0" applyFont="1" applyFill="1" applyBorder="1" applyAlignment="1" applyProtection="1">
      <alignment horizontal="center"/>
      <protection locked="0"/>
    </xf>
    <xf numFmtId="0" fontId="17" fillId="5" borderId="19" xfId="0" applyFont="1" applyFill="1" applyBorder="1" applyAlignment="1" applyProtection="1">
      <alignment horizontal="center"/>
      <protection locked="0"/>
    </xf>
    <xf numFmtId="0" fontId="17" fillId="5" borderId="10" xfId="0" applyFont="1" applyFill="1" applyBorder="1" applyAlignment="1" applyProtection="1">
      <alignment horizontal="center"/>
      <protection locked="0"/>
    </xf>
    <xf numFmtId="165" fontId="17" fillId="5" borderId="10" xfId="0" applyNumberFormat="1" applyFont="1" applyFill="1" applyBorder="1" applyAlignment="1" applyProtection="1">
      <alignment horizontal="center"/>
      <protection locked="0"/>
    </xf>
    <xf numFmtId="0" fontId="17" fillId="5" borderId="12" xfId="0" applyFont="1" applyFill="1" applyBorder="1" applyAlignment="1" applyProtection="1">
      <alignment horizontal="center"/>
      <protection locked="0"/>
    </xf>
    <xf numFmtId="14" fontId="17" fillId="5" borderId="12" xfId="0" applyNumberFormat="1" applyFont="1" applyFill="1" applyBorder="1" applyAlignment="1" applyProtection="1">
      <alignment horizontal="center"/>
      <protection locked="0"/>
    </xf>
    <xf numFmtId="5" fontId="17" fillId="5" borderId="12" xfId="0" applyNumberFormat="1" applyFont="1" applyFill="1" applyBorder="1" applyAlignment="1" applyProtection="1">
      <alignment horizontal="center"/>
      <protection locked="0"/>
    </xf>
    <xf numFmtId="10" fontId="17" fillId="6" borderId="1" xfId="0" applyNumberFormat="1" applyFont="1" applyFill="1" applyBorder="1" applyAlignment="1" applyProtection="1">
      <alignment horizontal="center"/>
      <protection locked="0"/>
    </xf>
    <xf numFmtId="9" fontId="17" fillId="6" borderId="22" xfId="0" applyNumberFormat="1" applyFont="1" applyFill="1" applyBorder="1" applyAlignment="1">
      <alignment horizontal="center"/>
    </xf>
    <xf numFmtId="14" fontId="17" fillId="5" borderId="10" xfId="0" applyNumberFormat="1" applyFont="1" applyFill="1" applyBorder="1" applyAlignment="1" applyProtection="1">
      <alignment horizontal="center"/>
      <protection locked="0"/>
    </xf>
    <xf numFmtId="5" fontId="17" fillId="5" borderId="10" xfId="0" applyNumberFormat="1" applyFont="1" applyFill="1" applyBorder="1" applyAlignment="1" applyProtection="1">
      <alignment horizontal="center"/>
      <protection locked="0"/>
    </xf>
    <xf numFmtId="0" fontId="22" fillId="5" borderId="2" xfId="0" applyFont="1" applyFill="1" applyBorder="1" applyAlignment="1" applyProtection="1">
      <alignment horizontal="center"/>
      <protection locked="0"/>
    </xf>
    <xf numFmtId="10" fontId="23" fillId="6" borderId="1" xfId="0" applyNumberFormat="1" applyFont="1" applyFill="1" applyBorder="1" applyAlignment="1" applyProtection="1">
      <alignment horizontal="center"/>
      <protection locked="0"/>
    </xf>
    <xf numFmtId="9" fontId="23" fillId="6" borderId="22" xfId="0" applyNumberFormat="1" applyFont="1" applyFill="1" applyBorder="1" applyAlignment="1">
      <alignment horizontal="center"/>
    </xf>
    <xf numFmtId="0" fontId="24" fillId="5" borderId="2" xfId="0" applyFont="1" applyFill="1" applyBorder="1" applyAlignment="1" applyProtection="1">
      <alignment horizontal="center"/>
      <protection locked="0"/>
    </xf>
    <xf numFmtId="0" fontId="17" fillId="5" borderId="23" xfId="0" applyFont="1" applyFill="1" applyBorder="1" applyAlignment="1" applyProtection="1">
      <alignment horizontal="center"/>
      <protection locked="0"/>
    </xf>
    <xf numFmtId="0" fontId="17" fillId="5" borderId="8" xfId="0" applyFont="1" applyFill="1" applyBorder="1" applyAlignment="1" applyProtection="1">
      <alignment horizontal="center"/>
      <protection locked="0"/>
    </xf>
    <xf numFmtId="165" fontId="17" fillId="5" borderId="8" xfId="0" applyNumberFormat="1" applyFont="1" applyFill="1" applyBorder="1" applyAlignment="1" applyProtection="1">
      <alignment horizontal="center"/>
      <protection locked="0"/>
    </xf>
    <xf numFmtId="14" fontId="17" fillId="5" borderId="8" xfId="0" applyNumberFormat="1" applyFont="1" applyFill="1" applyBorder="1" applyAlignment="1" applyProtection="1">
      <alignment horizontal="center"/>
      <protection locked="0"/>
    </xf>
    <xf numFmtId="5" fontId="17" fillId="5" borderId="8" xfId="0" applyNumberFormat="1" applyFont="1" applyFill="1" applyBorder="1" applyAlignment="1" applyProtection="1">
      <alignment horizontal="center"/>
      <protection locked="0"/>
    </xf>
    <xf numFmtId="0" fontId="17" fillId="5" borderId="11" xfId="0" applyFont="1" applyFill="1" applyBorder="1" applyAlignment="1" applyProtection="1">
      <alignment horizontal="center"/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165" fontId="17" fillId="5" borderId="6" xfId="0" applyNumberFormat="1" applyFont="1" applyFill="1" applyBorder="1" applyAlignment="1" applyProtection="1">
      <alignment horizontal="center"/>
      <protection locked="0"/>
    </xf>
    <xf numFmtId="14" fontId="17" fillId="5" borderId="6" xfId="0" applyNumberFormat="1" applyFont="1" applyFill="1" applyBorder="1" applyAlignment="1" applyProtection="1">
      <alignment horizontal="center"/>
      <protection locked="0"/>
    </xf>
    <xf numFmtId="5" fontId="17" fillId="5" borderId="6" xfId="0" applyNumberFormat="1" applyFont="1" applyFill="1" applyBorder="1" applyAlignment="1" applyProtection="1">
      <alignment horizontal="center"/>
      <protection locked="0"/>
    </xf>
    <xf numFmtId="0" fontId="24" fillId="5" borderId="10" xfId="0" applyFont="1" applyFill="1" applyBorder="1" applyAlignment="1" applyProtection="1">
      <alignment horizontal="center"/>
      <protection locked="0"/>
    </xf>
    <xf numFmtId="165" fontId="17" fillId="5" borderId="12" xfId="0" applyNumberFormat="1" applyFont="1" applyFill="1" applyBorder="1" applyAlignment="1" applyProtection="1">
      <alignment horizontal="center"/>
      <protection locked="0"/>
    </xf>
    <xf numFmtId="0" fontId="25" fillId="5" borderId="10" xfId="0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>
      <alignment horizontal="center"/>
    </xf>
    <xf numFmtId="0" fontId="24" fillId="5" borderId="25" xfId="0" applyFont="1" applyFill="1" applyBorder="1" applyAlignment="1" applyProtection="1">
      <alignment horizontal="center"/>
      <protection locked="0"/>
    </xf>
    <xf numFmtId="0" fontId="17" fillId="5" borderId="26" xfId="0" applyFont="1" applyFill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165" fontId="17" fillId="5" borderId="27" xfId="0" applyNumberFormat="1" applyFont="1" applyFill="1" applyBorder="1" applyAlignment="1" applyProtection="1">
      <alignment horizontal="center"/>
      <protection locked="0"/>
    </xf>
    <xf numFmtId="5" fontId="17" fillId="5" borderId="27" xfId="0" applyNumberFormat="1" applyFont="1" applyFill="1" applyBorder="1" applyAlignment="1" applyProtection="1">
      <alignment horizontal="center"/>
      <protection locked="0"/>
    </xf>
    <xf numFmtId="10" fontId="17" fillId="6" borderId="28" xfId="0" applyNumberFormat="1" applyFont="1" applyFill="1" applyBorder="1" applyAlignment="1" applyProtection="1">
      <alignment horizontal="center"/>
      <protection locked="0"/>
    </xf>
    <xf numFmtId="9" fontId="17" fillId="6" borderId="29" xfId="0" applyNumberFormat="1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4" fontId="20" fillId="4" borderId="0" xfId="0" applyNumberFormat="1" applyFont="1" applyFill="1" applyBorder="1" applyAlignment="1">
      <alignment horizontal="center"/>
    </xf>
    <xf numFmtId="166" fontId="20" fillId="4" borderId="0" xfId="1" applyNumberFormat="1" applyFont="1" applyFill="1" applyBorder="1" applyAlignment="1">
      <alignment horizontal="center"/>
    </xf>
    <xf numFmtId="166" fontId="17" fillId="5" borderId="12" xfId="1" applyNumberFormat="1" applyFont="1" applyFill="1" applyBorder="1" applyAlignment="1" applyProtection="1">
      <alignment horizontal="center"/>
      <protection locked="0"/>
    </xf>
    <xf numFmtId="166" fontId="17" fillId="5" borderId="10" xfId="1" applyNumberFormat="1" applyFont="1" applyFill="1" applyBorder="1" applyAlignment="1" applyProtection="1">
      <alignment horizontal="center"/>
      <protection locked="0"/>
    </xf>
    <xf numFmtId="14" fontId="17" fillId="5" borderId="27" xfId="0" applyNumberFormat="1" applyFont="1" applyFill="1" applyBorder="1" applyAlignment="1" applyProtection="1">
      <alignment horizontal="center"/>
      <protection locked="0"/>
    </xf>
    <xf numFmtId="166" fontId="17" fillId="5" borderId="27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3" fillId="7" borderId="0" xfId="0" applyFont="1" applyFill="1"/>
    <xf numFmtId="44" fontId="13" fillId="7" borderId="0" xfId="1" applyFont="1" applyFill="1"/>
    <xf numFmtId="49" fontId="0" fillId="0" borderId="3" xfId="0" applyNumberFormat="1" applyBorder="1" applyAlignment="1" applyProtection="1">
      <alignment wrapText="1"/>
      <protection locked="0"/>
    </xf>
    <xf numFmtId="44" fontId="0" fillId="0" borderId="3" xfId="1" applyFont="1" applyBorder="1" applyProtection="1">
      <protection locked="0"/>
    </xf>
    <xf numFmtId="49" fontId="0" fillId="0" borderId="5" xfId="0" applyNumberFormat="1" applyBorder="1" applyAlignment="1" applyProtection="1">
      <alignment wrapText="1"/>
      <protection locked="0"/>
    </xf>
    <xf numFmtId="44" fontId="0" fillId="0" borderId="5" xfId="1" applyFont="1" applyBorder="1" applyProtection="1">
      <protection locked="0"/>
    </xf>
    <xf numFmtId="49" fontId="0" fillId="0" borderId="4" xfId="0" applyNumberFormat="1" applyBorder="1"/>
    <xf numFmtId="49" fontId="0" fillId="0" borderId="32" xfId="0" applyNumberFormat="1" applyBorder="1"/>
    <xf numFmtId="167" fontId="0" fillId="0" borderId="6" xfId="0" applyNumberFormat="1" applyBorder="1" applyProtection="1">
      <protection locked="0"/>
    </xf>
    <xf numFmtId="167" fontId="0" fillId="0" borderId="12" xfId="0" applyNumberFormat="1" applyBorder="1" applyProtection="1">
      <protection locked="0"/>
    </xf>
    <xf numFmtId="0" fontId="12" fillId="8" borderId="3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44" fontId="12" fillId="8" borderId="3" xfId="1" applyFont="1" applyFill="1" applyBorder="1" applyAlignment="1">
      <alignment horizontal="center"/>
    </xf>
    <xf numFmtId="167" fontId="12" fillId="8" borderId="12" xfId="0" applyNumberFormat="1" applyFont="1" applyFill="1" applyBorder="1" applyAlignment="1">
      <alignment horizontal="center"/>
    </xf>
    <xf numFmtId="44" fontId="0" fillId="0" borderId="0" xfId="1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 wrapText="1"/>
    </xf>
    <xf numFmtId="0" fontId="0" fillId="0" borderId="0" xfId="0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0" fillId="9" borderId="2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 locked="0"/>
    </xf>
    <xf numFmtId="10" fontId="3" fillId="0" borderId="2" xfId="2" applyNumberFormat="1" applyFont="1" applyBorder="1" applyAlignment="1" applyProtection="1">
      <alignment horizontal="center" vertical="center"/>
      <protection locked="0"/>
    </xf>
    <xf numFmtId="10" fontId="3" fillId="0" borderId="3" xfId="2" applyNumberFormat="1" applyFont="1" applyBorder="1" applyAlignment="1" applyProtection="1">
      <alignment horizontal="center"/>
      <protection locked="0"/>
    </xf>
    <xf numFmtId="167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218765</xdr:colOff>
      <xdr:row>0</xdr:row>
      <xdr:rowOff>4097</xdr:rowOff>
    </xdr:from>
    <xdr:to>
      <xdr:col>1</xdr:col>
      <xdr:colOff>941775</xdr:colOff>
      <xdr:row>2</xdr:row>
      <xdr:rowOff>167353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765" y="4097"/>
          <a:ext cx="2224598" cy="7011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12</xdr:row>
          <xdr:rowOff>9525</xdr:rowOff>
        </xdr:from>
        <xdr:to>
          <xdr:col>0</xdr:col>
          <xdr:colOff>1057275</xdr:colOff>
          <xdr:row>13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13</xdr:row>
          <xdr:rowOff>9525</xdr:rowOff>
        </xdr:from>
        <xdr:to>
          <xdr:col>0</xdr:col>
          <xdr:colOff>990600</xdr:colOff>
          <xdr:row>13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13</xdr:row>
          <xdr:rowOff>190500</xdr:rowOff>
        </xdr:from>
        <xdr:to>
          <xdr:col>0</xdr:col>
          <xdr:colOff>1000125</xdr:colOff>
          <xdr:row>14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15</xdr:row>
          <xdr:rowOff>0</xdr:rowOff>
        </xdr:from>
        <xdr:to>
          <xdr:col>0</xdr:col>
          <xdr:colOff>971550</xdr:colOff>
          <xdr:row>15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15</xdr:row>
          <xdr:rowOff>9525</xdr:rowOff>
        </xdr:from>
        <xdr:to>
          <xdr:col>0</xdr:col>
          <xdr:colOff>962025</xdr:colOff>
          <xdr:row>15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16</xdr:row>
          <xdr:rowOff>9525</xdr:rowOff>
        </xdr:from>
        <xdr:to>
          <xdr:col>0</xdr:col>
          <xdr:colOff>990600</xdr:colOff>
          <xdr:row>16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17</xdr:row>
          <xdr:rowOff>9525</xdr:rowOff>
        </xdr:from>
        <xdr:to>
          <xdr:col>0</xdr:col>
          <xdr:colOff>990600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18</xdr:row>
          <xdr:rowOff>9525</xdr:rowOff>
        </xdr:from>
        <xdr:to>
          <xdr:col>0</xdr:col>
          <xdr:colOff>971550</xdr:colOff>
          <xdr:row>18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21</xdr:row>
          <xdr:rowOff>9525</xdr:rowOff>
        </xdr:from>
        <xdr:to>
          <xdr:col>0</xdr:col>
          <xdr:colOff>971550</xdr:colOff>
          <xdr:row>21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22</xdr:row>
          <xdr:rowOff>9525</xdr:rowOff>
        </xdr:from>
        <xdr:to>
          <xdr:col>0</xdr:col>
          <xdr:colOff>971550</xdr:colOff>
          <xdr:row>22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23</xdr:row>
          <xdr:rowOff>9525</xdr:rowOff>
        </xdr:from>
        <xdr:to>
          <xdr:col>0</xdr:col>
          <xdr:colOff>971550</xdr:colOff>
          <xdr:row>23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24</xdr:row>
          <xdr:rowOff>114300</xdr:rowOff>
        </xdr:from>
        <xdr:to>
          <xdr:col>0</xdr:col>
          <xdr:colOff>971550</xdr:colOff>
          <xdr:row>25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123265</xdr:colOff>
      <xdr:row>0</xdr:row>
      <xdr:rowOff>0</xdr:rowOff>
    </xdr:from>
    <xdr:to>
      <xdr:col>8</xdr:col>
      <xdr:colOff>342010</xdr:colOff>
      <xdr:row>2</xdr:row>
      <xdr:rowOff>163256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0"/>
          <a:ext cx="2224598" cy="701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mcmcapitalsolutions.com/wp-content/uploads/2019/06/Application-RTL.pdf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mcmholdingsinc.com/wp-content/uploads/2019/01/CFSI-Builder-Profile.pdf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mailto:intake@mcmholdingsinc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EF66B-46FC-4F2A-9932-3A9F4466F192}">
  <dimension ref="A1:M43"/>
  <sheetViews>
    <sheetView tabSelected="1" view="pageLayout" topLeftCell="A2" zoomScale="85" zoomScaleNormal="85" zoomScaleSheetLayoutView="85" zoomScalePageLayoutView="85" workbookViewId="0">
      <selection activeCell="H21" sqref="H21:I21"/>
    </sheetView>
  </sheetViews>
  <sheetFormatPr defaultColWidth="9.140625" defaultRowHeight="15"/>
  <cols>
    <col min="1" max="1" width="21" style="1" customWidth="1"/>
    <col min="2" max="2" width="22.7109375" style="1" customWidth="1"/>
    <col min="3" max="3" width="7.85546875" style="1" customWidth="1"/>
    <col min="4" max="4" width="9.140625" style="1" customWidth="1"/>
    <col min="5" max="5" width="11.5703125" style="1" customWidth="1"/>
    <col min="6" max="6" width="21.7109375" style="1" customWidth="1"/>
    <col min="7" max="7" width="18.7109375" style="1" customWidth="1"/>
    <col min="8" max="8" width="9.140625" style="1"/>
    <col min="9" max="9" width="12.7109375" style="1" customWidth="1"/>
    <col min="10" max="10" width="9.140625" style="1"/>
    <col min="11" max="11" width="18.42578125" style="1" customWidth="1"/>
    <col min="12" max="12" width="6.5703125" style="1" customWidth="1"/>
    <col min="13" max="13" width="15.7109375" style="1" customWidth="1"/>
    <col min="14" max="16384" width="9.140625" style="1"/>
  </cols>
  <sheetData>
    <row r="1" spans="1:13" ht="21">
      <c r="D1" s="137" t="s">
        <v>27</v>
      </c>
      <c r="E1" s="137"/>
      <c r="F1" s="137"/>
      <c r="K1" s="137" t="s">
        <v>20</v>
      </c>
      <c r="L1" s="137"/>
      <c r="M1" s="137"/>
    </row>
    <row r="2" spans="1:13" ht="21">
      <c r="D2" s="9"/>
      <c r="E2" s="9"/>
      <c r="F2" s="14" t="s">
        <v>25</v>
      </c>
      <c r="G2" s="2"/>
      <c r="M2" s="107" t="s">
        <v>26</v>
      </c>
    </row>
    <row r="3" spans="1:13">
      <c r="D3" s="9"/>
      <c r="E3" s="9"/>
      <c r="F3" s="9"/>
    </row>
    <row r="4" spans="1:13">
      <c r="A4" s="20" t="s">
        <v>32</v>
      </c>
      <c r="D4" s="9"/>
      <c r="G4" s="1" t="s">
        <v>18</v>
      </c>
      <c r="H4" s="123"/>
      <c r="I4" s="123"/>
      <c r="J4" s="108"/>
      <c r="K4" s="1" t="s">
        <v>9</v>
      </c>
      <c r="L4" s="123"/>
      <c r="M4" s="123"/>
    </row>
    <row r="5" spans="1:13">
      <c r="A5" s="108" t="s">
        <v>8</v>
      </c>
      <c r="B5" s="7" t="s">
        <v>31</v>
      </c>
      <c r="E5" s="14" t="s">
        <v>149</v>
      </c>
      <c r="F5" s="115">
        <v>0.05</v>
      </c>
      <c r="G5" s="1" t="s">
        <v>157</v>
      </c>
      <c r="H5" s="124"/>
      <c r="I5" s="124"/>
      <c r="J5" s="108"/>
      <c r="K5" s="1" t="s">
        <v>10</v>
      </c>
      <c r="L5" s="123"/>
      <c r="M5" s="123"/>
    </row>
    <row r="6" spans="1:13">
      <c r="A6" s="108" t="s">
        <v>153</v>
      </c>
      <c r="B6" s="114" t="s">
        <v>154</v>
      </c>
      <c r="D6" s="3"/>
      <c r="E6" s="109" t="s">
        <v>150</v>
      </c>
      <c r="F6" s="116">
        <v>1.4999999999999999E-2</v>
      </c>
      <c r="G6" s="1" t="s">
        <v>19</v>
      </c>
      <c r="H6" s="124"/>
      <c r="I6" s="124"/>
      <c r="J6" s="108"/>
      <c r="K6" s="1" t="s">
        <v>11</v>
      </c>
      <c r="L6" s="123"/>
      <c r="M6" s="123"/>
    </row>
    <row r="7" spans="1:13" ht="15" customHeight="1">
      <c r="A7" s="118" t="s">
        <v>155</v>
      </c>
      <c r="B7" s="119" t="s">
        <v>156</v>
      </c>
      <c r="C7" s="119"/>
      <c r="E7" s="110" t="s">
        <v>151</v>
      </c>
      <c r="F7" s="116">
        <v>0.02</v>
      </c>
      <c r="G7" s="4" t="s">
        <v>3</v>
      </c>
      <c r="H7" s="124"/>
      <c r="I7" s="124"/>
      <c r="J7" s="108"/>
      <c r="K7" s="1" t="s">
        <v>14</v>
      </c>
      <c r="L7" s="123"/>
      <c r="M7" s="123"/>
    </row>
    <row r="8" spans="1:13">
      <c r="A8" s="118"/>
      <c r="B8" s="119"/>
      <c r="C8" s="119"/>
      <c r="D8" s="10"/>
      <c r="E8" s="109" t="s">
        <v>152</v>
      </c>
      <c r="F8" s="117">
        <v>150000</v>
      </c>
    </row>
    <row r="9" spans="1:13" ht="15" customHeight="1">
      <c r="A9" s="118"/>
      <c r="B9" s="119"/>
      <c r="C9" s="119"/>
      <c r="D9" s="10"/>
      <c r="E9" s="10"/>
      <c r="F9" s="10"/>
      <c r="G9" s="1" t="s">
        <v>12</v>
      </c>
      <c r="H9" s="123"/>
      <c r="I9" s="123"/>
      <c r="J9" s="108"/>
      <c r="K9" s="1" t="s">
        <v>17</v>
      </c>
      <c r="L9" s="123"/>
      <c r="M9" s="123"/>
    </row>
    <row r="10" spans="1:13">
      <c r="A10" s="111"/>
      <c r="B10" s="112"/>
      <c r="C10" s="112"/>
      <c r="D10" s="10"/>
      <c r="E10" s="10"/>
      <c r="F10" s="10"/>
      <c r="G10" s="1" t="s">
        <v>16</v>
      </c>
      <c r="H10" s="124"/>
      <c r="I10" s="124"/>
      <c r="J10" s="108"/>
      <c r="K10" s="1" t="s">
        <v>16</v>
      </c>
      <c r="L10" s="124"/>
      <c r="M10" s="124"/>
    </row>
    <row r="11" spans="1:13">
      <c r="D11" s="10"/>
      <c r="E11" s="10"/>
      <c r="F11" s="10"/>
      <c r="G11" s="1" t="s">
        <v>4</v>
      </c>
      <c r="H11" s="124"/>
      <c r="I11" s="124"/>
      <c r="J11" s="108"/>
      <c r="K11" s="1" t="s">
        <v>4</v>
      </c>
      <c r="L11" s="124"/>
      <c r="M11" s="124"/>
    </row>
    <row r="12" spans="1:13">
      <c r="A12" s="4" t="s">
        <v>7</v>
      </c>
      <c r="B12" s="3"/>
      <c r="C12" s="3"/>
      <c r="D12" s="3"/>
      <c r="E12" s="3"/>
      <c r="F12" s="3"/>
      <c r="G12" s="1" t="s">
        <v>15</v>
      </c>
      <c r="H12" s="124"/>
      <c r="I12" s="124"/>
      <c r="J12" s="108"/>
      <c r="K12" s="1" t="s">
        <v>15</v>
      </c>
      <c r="L12" s="124"/>
      <c r="M12" s="124"/>
    </row>
    <row r="13" spans="1:13">
      <c r="A13" s="11"/>
      <c r="B13" s="5" t="s">
        <v>144</v>
      </c>
      <c r="C13" s="8" t="s">
        <v>158</v>
      </c>
      <c r="D13" s="12"/>
      <c r="G13" s="1" t="s">
        <v>13</v>
      </c>
      <c r="H13" s="124"/>
      <c r="I13" s="124"/>
      <c r="J13" s="108"/>
      <c r="K13" s="1" t="s">
        <v>13</v>
      </c>
      <c r="L13" s="123"/>
      <c r="M13" s="123"/>
    </row>
    <row r="14" spans="1:13">
      <c r="A14" s="11"/>
      <c r="B14" s="5" t="s">
        <v>148</v>
      </c>
      <c r="C14" s="3"/>
      <c r="D14" s="113"/>
      <c r="E14" s="3"/>
    </row>
    <row r="15" spans="1:13">
      <c r="A15" s="11"/>
      <c r="B15" s="1" t="s">
        <v>33</v>
      </c>
      <c r="G15" s="1" t="s">
        <v>0</v>
      </c>
      <c r="H15" s="123"/>
      <c r="I15" s="123"/>
      <c r="J15" s="108"/>
      <c r="K15" s="1" t="s">
        <v>5</v>
      </c>
      <c r="L15" s="123"/>
      <c r="M15" s="123"/>
    </row>
    <row r="16" spans="1:13">
      <c r="A16" s="11"/>
      <c r="B16" s="11" t="str">
        <f>IF(B5="cash out","N/A",IF(B5="Construction Ground Up","Purchase Contract","Purchase Contract - If Purchase"))</f>
        <v>N/A</v>
      </c>
      <c r="G16" s="1" t="s">
        <v>1</v>
      </c>
      <c r="H16" s="124"/>
      <c r="I16" s="124"/>
      <c r="J16" s="108"/>
      <c r="K16" s="1" t="s">
        <v>1</v>
      </c>
      <c r="L16" s="124"/>
      <c r="M16" s="124"/>
    </row>
    <row r="17" spans="1:13">
      <c r="A17" s="11"/>
      <c r="B17" s="1" t="str">
        <f>IF(OR(B5="bridge",B5="cash out"),"N/A",IF(B5="Fix and flip","Rehab Budget (Must be completed in MCMCS format - See separate tab)","Construction Budget (Must be completed in MCMCS format - See separate tab)"))</f>
        <v>N/A</v>
      </c>
      <c r="G17" s="1" t="s">
        <v>2</v>
      </c>
      <c r="H17" s="124"/>
      <c r="I17" s="124"/>
      <c r="J17" s="108"/>
      <c r="K17" s="1" t="s">
        <v>2</v>
      </c>
      <c r="L17" s="124"/>
      <c r="M17" s="124"/>
    </row>
    <row r="18" spans="1:13">
      <c r="A18" s="11"/>
      <c r="B18" s="1" t="str">
        <f>IF(OR(B5="Cash out", B5="bridge"),"N/A","Property Specs and Plans for Appraisal Inspection")</f>
        <v>N/A</v>
      </c>
      <c r="G18" s="1" t="s">
        <v>3</v>
      </c>
      <c r="H18" s="124"/>
      <c r="I18" s="124"/>
      <c r="J18" s="108"/>
      <c r="K18" s="1" t="s">
        <v>3</v>
      </c>
      <c r="L18" s="124"/>
      <c r="M18" s="124"/>
    </row>
    <row r="19" spans="1:13">
      <c r="A19" s="11"/>
      <c r="B19" s="1" t="str">
        <f>IF(OR(B5="bridge",B5="cash out"),"N/A", "Experience Verification (Complete Schedule or Real Estate) - See seperate tab")</f>
        <v>N/A</v>
      </c>
      <c r="G19" s="1" t="s">
        <v>4</v>
      </c>
      <c r="H19" s="124"/>
      <c r="I19" s="124"/>
      <c r="J19" s="108"/>
      <c r="K19" s="1" t="s">
        <v>4</v>
      </c>
      <c r="L19" s="123"/>
      <c r="M19" s="123"/>
    </row>
    <row r="20" spans="1:13" ht="15" customHeight="1">
      <c r="B20" s="21"/>
      <c r="C20" s="22"/>
      <c r="D20" s="22"/>
      <c r="E20" s="22"/>
      <c r="F20" s="22"/>
    </row>
    <row r="21" spans="1:13" ht="15" customHeight="1">
      <c r="A21" s="120" t="s">
        <v>34</v>
      </c>
      <c r="B21" s="120"/>
      <c r="C21" s="120"/>
      <c r="D21" s="120"/>
      <c r="E21" s="120"/>
      <c r="F21" s="120"/>
      <c r="G21" s="1" t="s">
        <v>145</v>
      </c>
      <c r="H21" s="123"/>
      <c r="I21" s="123"/>
    </row>
    <row r="22" spans="1:13">
      <c r="B22" s="23" t="s">
        <v>35</v>
      </c>
      <c r="C22" s="22"/>
      <c r="D22" s="22"/>
      <c r="E22" s="22"/>
      <c r="F22" s="22"/>
      <c r="G22" s="1" t="s">
        <v>4</v>
      </c>
      <c r="H22" s="123"/>
      <c r="I22" s="123"/>
    </row>
    <row r="23" spans="1:13">
      <c r="B23" s="23" t="s">
        <v>36</v>
      </c>
      <c r="C23" s="22"/>
      <c r="D23" s="22"/>
      <c r="E23" s="22"/>
      <c r="F23" s="22"/>
      <c r="G23" s="1" t="s">
        <v>146</v>
      </c>
      <c r="H23" s="124"/>
      <c r="I23" s="124"/>
    </row>
    <row r="24" spans="1:13" ht="15" customHeight="1">
      <c r="B24" s="25" t="s">
        <v>37</v>
      </c>
      <c r="C24" s="24"/>
      <c r="D24" s="24"/>
      <c r="E24" s="24"/>
      <c r="F24" s="24"/>
    </row>
    <row r="25" spans="1:13">
      <c r="A25" s="122"/>
      <c r="B25" s="121" t="str">
        <f>IF(B5="Construction ground up", "CFSI Form (Must be completed by the contractor. Also, the contractor must provide all items requested on page 2 - See below link for form","N/A")</f>
        <v>N/A</v>
      </c>
      <c r="C25" s="121"/>
      <c r="D25" s="121"/>
      <c r="E25" s="121"/>
      <c r="F25" s="121"/>
      <c r="G25" s="1" t="s">
        <v>6</v>
      </c>
    </row>
    <row r="26" spans="1:13">
      <c r="A26" s="122"/>
      <c r="B26" s="121"/>
      <c r="C26" s="121"/>
      <c r="D26" s="121"/>
      <c r="E26" s="121"/>
      <c r="F26" s="121"/>
      <c r="H26" s="134"/>
      <c r="I26" s="135"/>
      <c r="J26" s="135"/>
      <c r="K26" s="135"/>
      <c r="L26" s="136"/>
    </row>
    <row r="27" spans="1:13">
      <c r="A27" s="15"/>
      <c r="B27" s="17" t="str">
        <f>IF(B5="construction ground up","CFSI Form","")</f>
        <v/>
      </c>
      <c r="H27" s="125"/>
      <c r="I27" s="126"/>
      <c r="J27" s="126"/>
      <c r="K27" s="126"/>
      <c r="L27" s="127"/>
    </row>
    <row r="28" spans="1:13">
      <c r="A28" s="15"/>
      <c r="B28" s="106"/>
      <c r="C28" s="108"/>
      <c r="D28" s="108"/>
      <c r="E28" s="108"/>
      <c r="F28" s="108"/>
      <c r="H28" s="125"/>
      <c r="I28" s="126"/>
      <c r="J28" s="126"/>
      <c r="K28" s="126"/>
      <c r="L28" s="127"/>
    </row>
    <row r="29" spans="1:13">
      <c r="A29" s="15"/>
      <c r="B29" s="106"/>
      <c r="C29" s="106"/>
      <c r="D29" s="106"/>
      <c r="E29" s="106"/>
      <c r="F29" s="106"/>
      <c r="H29" s="125"/>
      <c r="I29" s="126"/>
      <c r="J29" s="126"/>
      <c r="K29" s="126"/>
      <c r="L29" s="127"/>
    </row>
    <row r="30" spans="1:13">
      <c r="A30" s="16"/>
      <c r="B30" s="11"/>
      <c r="C30" s="11"/>
      <c r="D30" s="11"/>
      <c r="E30" s="11"/>
      <c r="F30" s="11"/>
      <c r="H30" s="125"/>
      <c r="I30" s="126"/>
      <c r="J30" s="126"/>
      <c r="K30" s="126"/>
      <c r="L30" s="127"/>
    </row>
    <row r="31" spans="1:13">
      <c r="H31" s="125"/>
      <c r="I31" s="126"/>
      <c r="J31" s="126"/>
      <c r="K31" s="126"/>
      <c r="L31" s="127"/>
    </row>
    <row r="32" spans="1:13">
      <c r="A32" s="132" t="s">
        <v>24</v>
      </c>
      <c r="B32" s="132"/>
      <c r="C32" s="132"/>
      <c r="D32" s="132"/>
      <c r="E32" s="8" t="s">
        <v>21</v>
      </c>
      <c r="F32" s="13"/>
      <c r="H32" s="125"/>
      <c r="I32" s="126"/>
      <c r="J32" s="126"/>
      <c r="K32" s="126"/>
      <c r="L32" s="127"/>
    </row>
    <row r="33" spans="1:12">
      <c r="H33" s="125"/>
      <c r="I33" s="126"/>
      <c r="J33" s="126"/>
      <c r="K33" s="126"/>
      <c r="L33" s="127"/>
    </row>
    <row r="34" spans="1:12">
      <c r="A34" s="133" t="s">
        <v>22</v>
      </c>
      <c r="B34" s="133"/>
      <c r="C34" s="133"/>
      <c r="D34" s="133"/>
      <c r="E34" s="133"/>
      <c r="F34" s="133"/>
      <c r="H34" s="125"/>
      <c r="I34" s="126"/>
      <c r="J34" s="126"/>
      <c r="K34" s="126"/>
      <c r="L34" s="127"/>
    </row>
    <row r="35" spans="1:12">
      <c r="H35" s="125"/>
      <c r="I35" s="126"/>
      <c r="J35" s="126"/>
      <c r="K35" s="126"/>
      <c r="L35" s="127"/>
    </row>
    <row r="36" spans="1:12" ht="21">
      <c r="A36" s="131" t="s">
        <v>23</v>
      </c>
      <c r="B36" s="131"/>
      <c r="C36" s="131"/>
      <c r="D36" s="131"/>
      <c r="E36" s="131"/>
      <c r="F36" s="131"/>
      <c r="H36" s="125"/>
      <c r="I36" s="126"/>
      <c r="J36" s="126"/>
      <c r="K36" s="126"/>
      <c r="L36" s="127"/>
    </row>
    <row r="37" spans="1:12">
      <c r="A37" s="6" t="s">
        <v>28</v>
      </c>
      <c r="B37" s="18"/>
      <c r="C37" s="18"/>
      <c r="D37" s="18"/>
      <c r="E37" s="18"/>
      <c r="F37" s="18"/>
      <c r="H37" s="125"/>
      <c r="I37" s="126"/>
      <c r="J37" s="126"/>
      <c r="K37" s="126"/>
      <c r="L37" s="127"/>
    </row>
    <row r="38" spans="1:12">
      <c r="A38" s="6" t="s">
        <v>29</v>
      </c>
      <c r="B38" s="18"/>
      <c r="C38" s="18"/>
      <c r="D38" s="18"/>
      <c r="E38" s="18"/>
      <c r="F38" s="18"/>
      <c r="H38" s="128"/>
      <c r="I38" s="129"/>
      <c r="J38" s="129"/>
      <c r="K38" s="129"/>
      <c r="L38" s="130"/>
    </row>
    <row r="39" spans="1:12">
      <c r="A39" s="6" t="s">
        <v>30</v>
      </c>
      <c r="B39" s="18"/>
      <c r="C39" s="18"/>
      <c r="D39" s="18"/>
      <c r="E39" s="18"/>
      <c r="F39" s="18"/>
    </row>
    <row r="40" spans="1:12">
      <c r="A40" s="6" t="s">
        <v>31</v>
      </c>
      <c r="B40" s="18"/>
      <c r="C40" s="18"/>
      <c r="D40" s="18"/>
      <c r="E40" s="18"/>
      <c r="F40" s="18"/>
    </row>
    <row r="41" spans="1:12">
      <c r="A41" s="18"/>
      <c r="B41" s="18"/>
      <c r="C41" s="18"/>
      <c r="D41" s="18"/>
      <c r="E41" s="18"/>
      <c r="F41" s="18"/>
    </row>
    <row r="42" spans="1:12">
      <c r="A42" s="18"/>
      <c r="B42" s="18"/>
      <c r="C42" s="18"/>
      <c r="D42" s="18"/>
      <c r="E42" s="18"/>
      <c r="F42" s="19"/>
    </row>
    <row r="43" spans="1:12">
      <c r="A43" s="18"/>
      <c r="B43" s="18"/>
      <c r="C43" s="18"/>
      <c r="D43" s="18"/>
      <c r="E43" s="18"/>
      <c r="F43" s="18"/>
    </row>
  </sheetData>
  <sheetProtection algorithmName="SHA-512" hashValue="2WgHjMh8PFTCGoO48stmfrRkyB+OH1LOuIVeWpdJU9GzqYjp467NW5+UV+cRhNZRrJzaBQiiFTrp9weJyUJ+9A==" saltValue="yRkO/1dNE7BrAGpUs3hktQ==" spinCount="100000" sheet="1" selectLockedCells="1"/>
  <mergeCells count="54">
    <mergeCell ref="D1:F1"/>
    <mergeCell ref="L17:M17"/>
    <mergeCell ref="L18:M18"/>
    <mergeCell ref="L19:M19"/>
    <mergeCell ref="L13:M13"/>
    <mergeCell ref="L15:M15"/>
    <mergeCell ref="L16:M16"/>
    <mergeCell ref="H4:I4"/>
    <mergeCell ref="H5:I5"/>
    <mergeCell ref="H6:I6"/>
    <mergeCell ref="K1:M1"/>
    <mergeCell ref="H7:I7"/>
    <mergeCell ref="H9:I9"/>
    <mergeCell ref="L4:M4"/>
    <mergeCell ref="L5:M5"/>
    <mergeCell ref="L6:M6"/>
    <mergeCell ref="A36:F36"/>
    <mergeCell ref="A32:D32"/>
    <mergeCell ref="L12:M12"/>
    <mergeCell ref="A34:F34"/>
    <mergeCell ref="H12:I12"/>
    <mergeCell ref="H13:I13"/>
    <mergeCell ref="H18:I18"/>
    <mergeCell ref="H19:I19"/>
    <mergeCell ref="H15:I15"/>
    <mergeCell ref="H16:I16"/>
    <mergeCell ref="H17:I17"/>
    <mergeCell ref="H26:L26"/>
    <mergeCell ref="H27:L27"/>
    <mergeCell ref="H28:L28"/>
    <mergeCell ref="H29:L29"/>
    <mergeCell ref="H35:L35"/>
    <mergeCell ref="H10:I10"/>
    <mergeCell ref="H11:I11"/>
    <mergeCell ref="L7:M7"/>
    <mergeCell ref="L9:M9"/>
    <mergeCell ref="L10:M10"/>
    <mergeCell ref="L11:M11"/>
    <mergeCell ref="H38:L38"/>
    <mergeCell ref="H30:L30"/>
    <mergeCell ref="H31:L31"/>
    <mergeCell ref="H32:L32"/>
    <mergeCell ref="H33:L33"/>
    <mergeCell ref="H34:L34"/>
    <mergeCell ref="H21:I21"/>
    <mergeCell ref="H22:I22"/>
    <mergeCell ref="H23:I23"/>
    <mergeCell ref="H36:L36"/>
    <mergeCell ref="H37:L37"/>
    <mergeCell ref="A7:A9"/>
    <mergeCell ref="B7:C9"/>
    <mergeCell ref="A21:F21"/>
    <mergeCell ref="B25:F26"/>
    <mergeCell ref="A25:A26"/>
  </mergeCells>
  <dataValidations count="2">
    <dataValidation type="list" allowBlank="1" showInputMessage="1" showErrorMessage="1" sqref="B5" xr:uid="{6A3B6E86-5B67-458C-90F5-0D857DE313B9}">
      <formula1>$A$37:$A$40</formula1>
    </dataValidation>
    <dataValidation type="list" allowBlank="1" showInputMessage="1" showErrorMessage="1" sqref="B6" xr:uid="{469B6584-48F3-4CB1-A1B0-90C80E9CDE94}">
      <formula1>"Wholesale, Retail"</formula1>
    </dataValidation>
  </dataValidations>
  <hyperlinks>
    <hyperlink ref="E32" r:id="rId1" xr:uid="{E5369AED-AEF0-40B8-A915-34DAD1485342}"/>
    <hyperlink ref="B27" r:id="rId2" display="https://mcmholdingsinc.com/wp-content/uploads/2019/01/CFSI-Builder-Profile.pdf" xr:uid="{92CE091E-1FAA-4C7B-A5E2-0DFCD30A6F2E}"/>
    <hyperlink ref="C13" r:id="rId3" xr:uid="{60A4D636-1849-438B-B166-232D8C345911}"/>
  </hyperlinks>
  <pageMargins left="0.63725490196078427" right="0.46568627450980393" top="0.75" bottom="0.75" header="0.3" footer="0.3"/>
  <pageSetup orientation="portrait" r:id="rId4"/>
  <headerFooter>
    <oddFooter>&amp;CMCM Capital Solutions
14100 Palmetto Frontage Road, Suite 304
Miami Lakes, FL 33016
O: 800-556-0655</oddFooter>
  </headerFooter>
  <rowBreaks count="2" manualBreakCount="2">
    <brk id="42" max="16383" man="1"/>
    <brk id="43" max="1638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723900</xdr:colOff>
                    <xdr:row>12</xdr:row>
                    <xdr:rowOff>9525</xdr:rowOff>
                  </from>
                  <to>
                    <xdr:col>0</xdr:col>
                    <xdr:colOff>1057275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0</xdr:col>
                    <xdr:colOff>723900</xdr:colOff>
                    <xdr:row>13</xdr:row>
                    <xdr:rowOff>9525</xdr:rowOff>
                  </from>
                  <to>
                    <xdr:col>0</xdr:col>
                    <xdr:colOff>990600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0</xdr:col>
                    <xdr:colOff>723900</xdr:colOff>
                    <xdr:row>13</xdr:row>
                    <xdr:rowOff>190500</xdr:rowOff>
                  </from>
                  <to>
                    <xdr:col>0</xdr:col>
                    <xdr:colOff>1000125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0</xdr:col>
                    <xdr:colOff>723900</xdr:colOff>
                    <xdr:row>15</xdr:row>
                    <xdr:rowOff>0</xdr:rowOff>
                  </from>
                  <to>
                    <xdr:col>0</xdr:col>
                    <xdr:colOff>971550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0</xdr:col>
                    <xdr:colOff>723900</xdr:colOff>
                    <xdr:row>15</xdr:row>
                    <xdr:rowOff>9525</xdr:rowOff>
                  </from>
                  <to>
                    <xdr:col>0</xdr:col>
                    <xdr:colOff>962025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0</xdr:col>
                    <xdr:colOff>723900</xdr:colOff>
                    <xdr:row>16</xdr:row>
                    <xdr:rowOff>9525</xdr:rowOff>
                  </from>
                  <to>
                    <xdr:col>0</xdr:col>
                    <xdr:colOff>990600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Check Box 8">
              <controlPr defaultSize="0" autoFill="0" autoLine="0" autoPict="0">
                <anchor moveWithCells="1">
                  <from>
                    <xdr:col>0</xdr:col>
                    <xdr:colOff>723900</xdr:colOff>
                    <xdr:row>17</xdr:row>
                    <xdr:rowOff>9525</xdr:rowOff>
                  </from>
                  <to>
                    <xdr:col>0</xdr:col>
                    <xdr:colOff>990600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Check Box 9">
              <controlPr defaultSize="0" autoFill="0" autoLine="0" autoPict="0">
                <anchor moveWithCells="1">
                  <from>
                    <xdr:col>0</xdr:col>
                    <xdr:colOff>723900</xdr:colOff>
                    <xdr:row>18</xdr:row>
                    <xdr:rowOff>9525</xdr:rowOff>
                  </from>
                  <to>
                    <xdr:col>0</xdr:col>
                    <xdr:colOff>971550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723900</xdr:colOff>
                    <xdr:row>21</xdr:row>
                    <xdr:rowOff>9525</xdr:rowOff>
                  </from>
                  <to>
                    <xdr:col>0</xdr:col>
                    <xdr:colOff>971550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0</xdr:col>
                    <xdr:colOff>723900</xdr:colOff>
                    <xdr:row>22</xdr:row>
                    <xdr:rowOff>9525</xdr:rowOff>
                  </from>
                  <to>
                    <xdr:col>0</xdr:col>
                    <xdr:colOff>971550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0</xdr:col>
                    <xdr:colOff>723900</xdr:colOff>
                    <xdr:row>23</xdr:row>
                    <xdr:rowOff>9525</xdr:rowOff>
                  </from>
                  <to>
                    <xdr:col>0</xdr:col>
                    <xdr:colOff>971550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723900</xdr:colOff>
                    <xdr:row>24</xdr:row>
                    <xdr:rowOff>114300</xdr:rowOff>
                  </from>
                  <to>
                    <xdr:col>0</xdr:col>
                    <xdr:colOff>971550</xdr:colOff>
                    <xdr:row>25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F81A4-414C-438F-9A51-1CE8B140BDA3}">
  <dimension ref="B2:E75"/>
  <sheetViews>
    <sheetView workbookViewId="0">
      <selection activeCell="C15" sqref="C15"/>
    </sheetView>
  </sheetViews>
  <sheetFormatPr defaultRowHeight="15"/>
  <cols>
    <col min="2" max="2" width="30.42578125" customWidth="1"/>
    <col min="3" max="3" width="41.85546875" customWidth="1"/>
    <col min="4" max="4" width="22.42578125" style="27" customWidth="1"/>
    <col min="5" max="5" width="17.140625" customWidth="1"/>
  </cols>
  <sheetData>
    <row r="2" spans="2:5">
      <c r="B2" s="102" t="s">
        <v>70</v>
      </c>
      <c r="C2" s="103" t="s">
        <v>71</v>
      </c>
      <c r="D2" s="104" t="s">
        <v>72</v>
      </c>
      <c r="E2" s="105" t="s">
        <v>73</v>
      </c>
    </row>
    <row r="3" spans="2:5">
      <c r="B3" s="98" t="s">
        <v>74</v>
      </c>
      <c r="C3" s="96"/>
      <c r="D3" s="97"/>
      <c r="E3" s="100"/>
    </row>
    <row r="4" spans="2:5">
      <c r="B4" s="98" t="s">
        <v>75</v>
      </c>
      <c r="C4" s="96"/>
      <c r="D4" s="97"/>
      <c r="E4" s="100"/>
    </row>
    <row r="5" spans="2:5">
      <c r="B5" s="98" t="s">
        <v>76</v>
      </c>
      <c r="C5" s="96"/>
      <c r="D5" s="97"/>
      <c r="E5" s="100"/>
    </row>
    <row r="6" spans="2:5">
      <c r="B6" s="98" t="s">
        <v>77</v>
      </c>
      <c r="C6" s="96"/>
      <c r="D6" s="97"/>
      <c r="E6" s="100"/>
    </row>
    <row r="7" spans="2:5">
      <c r="B7" s="98" t="s">
        <v>78</v>
      </c>
      <c r="C7" s="96"/>
      <c r="D7" s="97"/>
      <c r="E7" s="100"/>
    </row>
    <row r="8" spans="2:5">
      <c r="B8" s="98" t="s">
        <v>79</v>
      </c>
      <c r="C8" s="96"/>
      <c r="D8" s="97"/>
      <c r="E8" s="100"/>
    </row>
    <row r="9" spans="2:5">
      <c r="B9" s="98" t="s">
        <v>80</v>
      </c>
      <c r="C9" s="96"/>
      <c r="D9" s="97"/>
      <c r="E9" s="100"/>
    </row>
    <row r="10" spans="2:5">
      <c r="B10" s="98" t="s">
        <v>81</v>
      </c>
      <c r="C10" s="96"/>
      <c r="D10" s="97"/>
      <c r="E10" s="100"/>
    </row>
    <row r="11" spans="2:5">
      <c r="B11" s="98" t="s">
        <v>82</v>
      </c>
      <c r="C11" s="96"/>
      <c r="D11" s="97"/>
      <c r="E11" s="100"/>
    </row>
    <row r="12" spans="2:5">
      <c r="B12" s="98" t="s">
        <v>83</v>
      </c>
      <c r="C12" s="96"/>
      <c r="D12" s="97"/>
      <c r="E12" s="100"/>
    </row>
    <row r="13" spans="2:5">
      <c r="B13" s="98" t="s">
        <v>84</v>
      </c>
      <c r="C13" s="96"/>
      <c r="D13" s="97"/>
      <c r="E13" s="100"/>
    </row>
    <row r="14" spans="2:5">
      <c r="B14" s="98" t="s">
        <v>85</v>
      </c>
      <c r="C14" s="96"/>
      <c r="D14" s="97"/>
      <c r="E14" s="100"/>
    </row>
    <row r="15" spans="2:5">
      <c r="B15" s="98" t="s">
        <v>86</v>
      </c>
      <c r="C15" s="96"/>
      <c r="D15" s="97"/>
      <c r="E15" s="100"/>
    </row>
    <row r="16" spans="2:5">
      <c r="B16" s="98" t="s">
        <v>87</v>
      </c>
      <c r="C16" s="96"/>
      <c r="D16" s="97"/>
      <c r="E16" s="100"/>
    </row>
    <row r="17" spans="2:5">
      <c r="B17" s="98" t="s">
        <v>88</v>
      </c>
      <c r="C17" s="96"/>
      <c r="D17" s="97"/>
      <c r="E17" s="100"/>
    </row>
    <row r="18" spans="2:5">
      <c r="B18" s="98" t="s">
        <v>89</v>
      </c>
      <c r="C18" s="96"/>
      <c r="D18" s="97"/>
      <c r="E18" s="100"/>
    </row>
    <row r="19" spans="2:5">
      <c r="B19" s="98" t="s">
        <v>90</v>
      </c>
      <c r="C19" s="96"/>
      <c r="D19" s="97"/>
      <c r="E19" s="100"/>
    </row>
    <row r="20" spans="2:5">
      <c r="B20" s="98" t="s">
        <v>91</v>
      </c>
      <c r="C20" s="96"/>
      <c r="D20" s="97"/>
      <c r="E20" s="100"/>
    </row>
    <row r="21" spans="2:5">
      <c r="B21" s="98" t="s">
        <v>92</v>
      </c>
      <c r="C21" s="96"/>
      <c r="D21" s="97"/>
      <c r="E21" s="100"/>
    </row>
    <row r="22" spans="2:5">
      <c r="B22" s="98" t="s">
        <v>93</v>
      </c>
      <c r="C22" s="96"/>
      <c r="D22" s="97"/>
      <c r="E22" s="100"/>
    </row>
    <row r="23" spans="2:5">
      <c r="B23" s="98" t="s">
        <v>94</v>
      </c>
      <c r="C23" s="96"/>
      <c r="D23" s="97"/>
      <c r="E23" s="100"/>
    </row>
    <row r="24" spans="2:5">
      <c r="B24" s="98" t="s">
        <v>95</v>
      </c>
      <c r="C24" s="96"/>
      <c r="D24" s="97"/>
      <c r="E24" s="100"/>
    </row>
    <row r="25" spans="2:5">
      <c r="B25" s="98" t="s">
        <v>96</v>
      </c>
      <c r="C25" s="96"/>
      <c r="D25" s="97"/>
      <c r="E25" s="100"/>
    </row>
    <row r="26" spans="2:5">
      <c r="B26" s="98" t="s">
        <v>97</v>
      </c>
      <c r="C26" s="96"/>
      <c r="D26" s="97"/>
      <c r="E26" s="100"/>
    </row>
    <row r="27" spans="2:5">
      <c r="B27" s="98" t="s">
        <v>98</v>
      </c>
      <c r="C27" s="96"/>
      <c r="D27" s="97"/>
      <c r="E27" s="100"/>
    </row>
    <row r="28" spans="2:5">
      <c r="B28" s="98" t="s">
        <v>99</v>
      </c>
      <c r="C28" s="96"/>
      <c r="D28" s="97"/>
      <c r="E28" s="100"/>
    </row>
    <row r="29" spans="2:5">
      <c r="B29" s="98" t="s">
        <v>100</v>
      </c>
      <c r="C29" s="96"/>
      <c r="D29" s="97"/>
      <c r="E29" s="100"/>
    </row>
    <row r="30" spans="2:5">
      <c r="B30" s="98" t="s">
        <v>101</v>
      </c>
      <c r="C30" s="96"/>
      <c r="D30" s="97"/>
      <c r="E30" s="100"/>
    </row>
    <row r="31" spans="2:5">
      <c r="B31" s="98" t="s">
        <v>102</v>
      </c>
      <c r="C31" s="96"/>
      <c r="D31" s="97"/>
      <c r="E31" s="100"/>
    </row>
    <row r="32" spans="2:5">
      <c r="B32" s="98" t="s">
        <v>103</v>
      </c>
      <c r="C32" s="96"/>
      <c r="D32" s="97"/>
      <c r="E32" s="100"/>
    </row>
    <row r="33" spans="2:5">
      <c r="B33" s="98" t="s">
        <v>104</v>
      </c>
      <c r="C33" s="96"/>
      <c r="D33" s="97"/>
      <c r="E33" s="100"/>
    </row>
    <row r="34" spans="2:5">
      <c r="B34" s="98" t="s">
        <v>105</v>
      </c>
      <c r="C34" s="96"/>
      <c r="D34" s="97"/>
      <c r="E34" s="100"/>
    </row>
    <row r="35" spans="2:5">
      <c r="B35" s="98" t="s">
        <v>106</v>
      </c>
      <c r="C35" s="96"/>
      <c r="D35" s="97"/>
      <c r="E35" s="100"/>
    </row>
    <row r="36" spans="2:5">
      <c r="B36" s="98" t="s">
        <v>107</v>
      </c>
      <c r="C36" s="96"/>
      <c r="D36" s="97"/>
      <c r="E36" s="100"/>
    </row>
    <row r="37" spans="2:5">
      <c r="B37" s="98" t="s">
        <v>108</v>
      </c>
      <c r="C37" s="96"/>
      <c r="D37" s="97"/>
      <c r="E37" s="100"/>
    </row>
    <row r="38" spans="2:5">
      <c r="B38" s="98" t="s">
        <v>109</v>
      </c>
      <c r="C38" s="96"/>
      <c r="D38" s="97"/>
      <c r="E38" s="100"/>
    </row>
    <row r="39" spans="2:5">
      <c r="B39" s="98" t="s">
        <v>110</v>
      </c>
      <c r="C39" s="96"/>
      <c r="D39" s="97"/>
      <c r="E39" s="100"/>
    </row>
    <row r="40" spans="2:5">
      <c r="B40" s="98" t="s">
        <v>111</v>
      </c>
      <c r="C40" s="96"/>
      <c r="D40" s="97"/>
      <c r="E40" s="100"/>
    </row>
    <row r="41" spans="2:5">
      <c r="B41" s="98" t="s">
        <v>112</v>
      </c>
      <c r="C41" s="96"/>
      <c r="D41" s="97"/>
      <c r="E41" s="100"/>
    </row>
    <row r="42" spans="2:5">
      <c r="B42" s="98" t="s">
        <v>113</v>
      </c>
      <c r="C42" s="96"/>
      <c r="D42" s="97"/>
      <c r="E42" s="100"/>
    </row>
    <row r="43" spans="2:5">
      <c r="B43" s="98" t="s">
        <v>114</v>
      </c>
      <c r="C43" s="96"/>
      <c r="D43" s="97"/>
      <c r="E43" s="100"/>
    </row>
    <row r="44" spans="2:5">
      <c r="B44" s="98" t="s">
        <v>115</v>
      </c>
      <c r="C44" s="96"/>
      <c r="D44" s="97"/>
      <c r="E44" s="100"/>
    </row>
    <row r="45" spans="2:5">
      <c r="B45" s="98" t="s">
        <v>116</v>
      </c>
      <c r="C45" s="96"/>
      <c r="D45" s="97"/>
      <c r="E45" s="100"/>
    </row>
    <row r="46" spans="2:5">
      <c r="B46" s="98" t="s">
        <v>117</v>
      </c>
      <c r="C46" s="96"/>
      <c r="D46" s="97"/>
      <c r="E46" s="100"/>
    </row>
    <row r="47" spans="2:5">
      <c r="B47" s="98" t="s">
        <v>118</v>
      </c>
      <c r="C47" s="96"/>
      <c r="D47" s="97"/>
      <c r="E47" s="100"/>
    </row>
    <row r="48" spans="2:5">
      <c r="B48" s="98" t="s">
        <v>119</v>
      </c>
      <c r="C48" s="96"/>
      <c r="D48" s="97"/>
      <c r="E48" s="100"/>
    </row>
    <row r="49" spans="2:5">
      <c r="B49" s="98" t="s">
        <v>120</v>
      </c>
      <c r="C49" s="96"/>
      <c r="D49" s="97"/>
      <c r="E49" s="100"/>
    </row>
    <row r="50" spans="2:5">
      <c r="B50" s="98" t="s">
        <v>121</v>
      </c>
      <c r="C50" s="96"/>
      <c r="D50" s="97"/>
      <c r="E50" s="100"/>
    </row>
    <row r="51" spans="2:5">
      <c r="B51" s="98" t="s">
        <v>122</v>
      </c>
      <c r="C51" s="96"/>
      <c r="D51" s="97"/>
      <c r="E51" s="100"/>
    </row>
    <row r="52" spans="2:5">
      <c r="B52" s="98" t="s">
        <v>123</v>
      </c>
      <c r="C52" s="96"/>
      <c r="D52" s="97"/>
      <c r="E52" s="100"/>
    </row>
    <row r="53" spans="2:5">
      <c r="B53" s="98" t="s">
        <v>124</v>
      </c>
      <c r="C53" s="96"/>
      <c r="D53" s="97"/>
      <c r="E53" s="100"/>
    </row>
    <row r="54" spans="2:5">
      <c r="B54" s="98" t="s">
        <v>125</v>
      </c>
      <c r="C54" s="96"/>
      <c r="D54" s="97"/>
      <c r="E54" s="100"/>
    </row>
    <row r="55" spans="2:5">
      <c r="B55" s="98" t="s">
        <v>126</v>
      </c>
      <c r="C55" s="96"/>
      <c r="D55" s="97"/>
      <c r="E55" s="100"/>
    </row>
    <row r="56" spans="2:5">
      <c r="B56" s="98" t="s">
        <v>127</v>
      </c>
      <c r="C56" s="96"/>
      <c r="D56" s="97"/>
      <c r="E56" s="100"/>
    </row>
    <row r="57" spans="2:5">
      <c r="B57" s="98" t="s">
        <v>128</v>
      </c>
      <c r="C57" s="96"/>
      <c r="D57" s="97"/>
      <c r="E57" s="100"/>
    </row>
    <row r="58" spans="2:5">
      <c r="B58" s="98" t="s">
        <v>129</v>
      </c>
      <c r="C58" s="96"/>
      <c r="D58" s="97"/>
      <c r="E58" s="100"/>
    </row>
    <row r="59" spans="2:5">
      <c r="B59" s="98" t="s">
        <v>130</v>
      </c>
      <c r="C59" s="96"/>
      <c r="D59" s="97"/>
      <c r="E59" s="100"/>
    </row>
    <row r="60" spans="2:5">
      <c r="B60" s="98" t="s">
        <v>131</v>
      </c>
      <c r="C60" s="96"/>
      <c r="D60" s="97"/>
      <c r="E60" s="100"/>
    </row>
    <row r="61" spans="2:5">
      <c r="B61" s="98" t="s">
        <v>132</v>
      </c>
      <c r="C61" s="96"/>
      <c r="D61" s="97"/>
      <c r="E61" s="100"/>
    </row>
    <row r="62" spans="2:5">
      <c r="B62" s="98" t="s">
        <v>133</v>
      </c>
      <c r="C62" s="96"/>
      <c r="D62" s="97"/>
      <c r="E62" s="100"/>
    </row>
    <row r="63" spans="2:5">
      <c r="B63" s="98" t="s">
        <v>134</v>
      </c>
      <c r="C63" s="96"/>
      <c r="D63" s="97"/>
      <c r="E63" s="100"/>
    </row>
    <row r="64" spans="2:5">
      <c r="B64" s="98" t="s">
        <v>135</v>
      </c>
      <c r="C64" s="96"/>
      <c r="D64" s="97"/>
      <c r="E64" s="100"/>
    </row>
    <row r="65" spans="2:5">
      <c r="B65" s="98" t="s">
        <v>136</v>
      </c>
      <c r="C65" s="96"/>
      <c r="D65" s="97"/>
      <c r="E65" s="100"/>
    </row>
    <row r="66" spans="2:5">
      <c r="B66" s="98" t="s">
        <v>137</v>
      </c>
      <c r="C66" s="96"/>
      <c r="D66" s="97"/>
      <c r="E66" s="100"/>
    </row>
    <row r="67" spans="2:5">
      <c r="B67" s="98" t="s">
        <v>138</v>
      </c>
      <c r="C67" s="96"/>
      <c r="D67" s="97"/>
      <c r="E67" s="100"/>
    </row>
    <row r="68" spans="2:5">
      <c r="B68" s="98" t="s">
        <v>139</v>
      </c>
      <c r="C68" s="96"/>
      <c r="D68" s="97"/>
      <c r="E68" s="100"/>
    </row>
    <row r="69" spans="2:5">
      <c r="B69" s="98" t="s">
        <v>140</v>
      </c>
      <c r="C69" s="96"/>
      <c r="D69" s="97"/>
      <c r="E69" s="100"/>
    </row>
    <row r="70" spans="2:5">
      <c r="B70" s="98" t="s">
        <v>141</v>
      </c>
      <c r="C70" s="96"/>
      <c r="D70" s="97"/>
      <c r="E70" s="100"/>
    </row>
    <row r="71" spans="2:5">
      <c r="B71" s="98" t="s">
        <v>142</v>
      </c>
      <c r="C71" s="96"/>
      <c r="D71" s="97"/>
      <c r="E71" s="100"/>
    </row>
    <row r="72" spans="2:5">
      <c r="B72" s="98" t="s">
        <v>142</v>
      </c>
      <c r="C72" s="96"/>
      <c r="D72" s="97"/>
      <c r="E72" s="100"/>
    </row>
    <row r="73" spans="2:5">
      <c r="B73" s="99" t="s">
        <v>142</v>
      </c>
      <c r="C73" s="94"/>
      <c r="D73" s="95"/>
      <c r="E73" s="101"/>
    </row>
    <row r="75" spans="2:5">
      <c r="B75" s="91"/>
      <c r="C75" s="92" t="s">
        <v>143</v>
      </c>
      <c r="D75" s="93">
        <f>SUM(D3:D73)</f>
        <v>0</v>
      </c>
      <c r="E75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755D-E4F0-4FC9-B755-108721D6FDC0}">
  <dimension ref="A1:P41"/>
  <sheetViews>
    <sheetView workbookViewId="0">
      <selection activeCell="I3" sqref="I3"/>
    </sheetView>
  </sheetViews>
  <sheetFormatPr defaultColWidth="15.28515625" defaultRowHeight="15"/>
  <cols>
    <col min="1" max="1" width="15.28515625" style="28"/>
  </cols>
  <sheetData>
    <row r="1" spans="2:16" s="28" customFormat="1"/>
    <row r="2" spans="2:16" ht="18.75">
      <c r="B2" s="28"/>
      <c r="C2" s="28"/>
      <c r="D2" s="28"/>
      <c r="E2" s="28"/>
      <c r="F2" s="28"/>
      <c r="G2" s="28"/>
      <c r="H2" s="28"/>
      <c r="I2" s="30" t="s">
        <v>147</v>
      </c>
      <c r="J2" s="28"/>
      <c r="K2" s="28"/>
      <c r="L2" s="28"/>
      <c r="M2" s="28"/>
      <c r="N2" s="28"/>
      <c r="O2" s="28"/>
      <c r="P2" s="28"/>
    </row>
    <row r="3" spans="2:16" ht="15.75">
      <c r="B3" s="28"/>
      <c r="C3" s="31"/>
      <c r="D3" s="29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15.75" thickBo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16.5" thickBot="1">
      <c r="B6" s="138" t="s">
        <v>38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2:16" ht="24">
      <c r="B7" s="32" t="s">
        <v>39</v>
      </c>
      <c r="C7" s="33" t="s">
        <v>40</v>
      </c>
      <c r="D7" s="33" t="s">
        <v>41</v>
      </c>
      <c r="E7" s="33" t="s">
        <v>42</v>
      </c>
      <c r="F7" s="33" t="s">
        <v>43</v>
      </c>
      <c r="G7" s="33" t="s">
        <v>44</v>
      </c>
      <c r="H7" s="33" t="s">
        <v>45</v>
      </c>
      <c r="I7" s="33" t="s">
        <v>46</v>
      </c>
      <c r="J7" s="33" t="s">
        <v>47</v>
      </c>
      <c r="K7" s="34" t="s">
        <v>48</v>
      </c>
      <c r="L7" s="35" t="s">
        <v>49</v>
      </c>
      <c r="M7" s="34" t="s">
        <v>50</v>
      </c>
      <c r="N7" s="35" t="s">
        <v>51</v>
      </c>
      <c r="O7" s="35" t="s">
        <v>52</v>
      </c>
      <c r="P7" s="36" t="s">
        <v>53</v>
      </c>
    </row>
    <row r="8" spans="2:16">
      <c r="B8" s="37"/>
      <c r="C8" s="38" t="s">
        <v>54</v>
      </c>
      <c r="D8" s="38" t="s">
        <v>55</v>
      </c>
      <c r="E8" s="38" t="s">
        <v>56</v>
      </c>
      <c r="F8" s="38" t="s">
        <v>57</v>
      </c>
      <c r="G8" s="39">
        <v>92210</v>
      </c>
      <c r="H8" s="40" t="s">
        <v>58</v>
      </c>
      <c r="I8" s="40" t="s">
        <v>59</v>
      </c>
      <c r="J8" s="40" t="s">
        <v>60</v>
      </c>
      <c r="K8" s="41">
        <v>41376</v>
      </c>
      <c r="L8" s="42">
        <v>180527</v>
      </c>
      <c r="M8" s="41">
        <v>41532</v>
      </c>
      <c r="N8" s="42">
        <v>225000</v>
      </c>
      <c r="O8" s="43" t="s">
        <v>61</v>
      </c>
      <c r="P8" s="44" t="s">
        <v>62</v>
      </c>
    </row>
    <row r="9" spans="2:16">
      <c r="B9" s="45">
        <v>1</v>
      </c>
      <c r="C9" s="46"/>
      <c r="D9" s="47"/>
      <c r="E9" s="48"/>
      <c r="F9" s="48"/>
      <c r="G9" s="49"/>
      <c r="H9" s="50"/>
      <c r="I9" s="50"/>
      <c r="J9" s="50"/>
      <c r="K9" s="51"/>
      <c r="L9" s="52"/>
      <c r="M9" s="51"/>
      <c r="N9" s="52"/>
      <c r="O9" s="53" t="s">
        <v>63</v>
      </c>
      <c r="P9" s="54"/>
    </row>
    <row r="10" spans="2:16">
      <c r="B10" s="45">
        <v>2</v>
      </c>
      <c r="C10" s="46"/>
      <c r="D10" s="47"/>
      <c r="E10" s="48"/>
      <c r="F10" s="48"/>
      <c r="G10" s="49"/>
      <c r="H10" s="50"/>
      <c r="I10" s="50"/>
      <c r="J10" s="50"/>
      <c r="K10" s="55"/>
      <c r="L10" s="56"/>
      <c r="M10" s="55"/>
      <c r="N10" s="56"/>
      <c r="O10" s="53" t="s">
        <v>63</v>
      </c>
      <c r="P10" s="54"/>
    </row>
    <row r="11" spans="2:16">
      <c r="B11" s="45">
        <v>3</v>
      </c>
      <c r="C11" s="57"/>
      <c r="D11" s="47"/>
      <c r="E11" s="48"/>
      <c r="F11" s="48"/>
      <c r="G11" s="49"/>
      <c r="H11" s="48"/>
      <c r="I11" s="50"/>
      <c r="J11" s="50"/>
      <c r="K11" s="55"/>
      <c r="L11" s="56"/>
      <c r="M11" s="55"/>
      <c r="N11" s="56"/>
      <c r="O11" s="58"/>
      <c r="P11" s="54"/>
    </row>
    <row r="12" spans="2:16">
      <c r="B12" s="45">
        <v>4</v>
      </c>
      <c r="C12" s="57"/>
      <c r="D12" s="47"/>
      <c r="E12" s="48"/>
      <c r="F12" s="48"/>
      <c r="G12" s="49"/>
      <c r="H12" s="48"/>
      <c r="I12" s="50"/>
      <c r="J12" s="48"/>
      <c r="K12" s="55"/>
      <c r="L12" s="56"/>
      <c r="M12" s="55"/>
      <c r="N12" s="56"/>
      <c r="O12" s="58"/>
      <c r="P12" s="59"/>
    </row>
    <row r="13" spans="2:16">
      <c r="B13" s="45">
        <v>5</v>
      </c>
      <c r="C13" s="60"/>
      <c r="D13" s="47"/>
      <c r="E13" s="48"/>
      <c r="F13" s="48"/>
      <c r="G13" s="49"/>
      <c r="H13" s="48"/>
      <c r="I13" s="48"/>
      <c r="J13" s="48"/>
      <c r="K13" s="55"/>
      <c r="L13" s="56"/>
      <c r="M13" s="48"/>
      <c r="N13" s="56"/>
      <c r="O13" s="53"/>
      <c r="P13" s="54"/>
    </row>
    <row r="14" spans="2:16">
      <c r="B14" s="45">
        <v>6</v>
      </c>
      <c r="C14" s="60"/>
      <c r="D14" s="47"/>
      <c r="E14" s="48"/>
      <c r="F14" s="48"/>
      <c r="G14" s="49"/>
      <c r="H14" s="48"/>
      <c r="I14" s="48"/>
      <c r="J14" s="48"/>
      <c r="K14" s="55"/>
      <c r="L14" s="56"/>
      <c r="M14" s="48"/>
      <c r="N14" s="56"/>
      <c r="O14" s="53"/>
      <c r="P14" s="54"/>
    </row>
    <row r="15" spans="2:16">
      <c r="B15" s="45">
        <v>7</v>
      </c>
      <c r="C15" s="60"/>
      <c r="D15" s="47"/>
      <c r="E15" s="48"/>
      <c r="F15" s="48"/>
      <c r="G15" s="49"/>
      <c r="H15" s="48"/>
      <c r="I15" s="48"/>
      <c r="J15" s="48"/>
      <c r="K15" s="55"/>
      <c r="L15" s="56"/>
      <c r="M15" s="55"/>
      <c r="N15" s="56"/>
      <c r="O15" s="53"/>
      <c r="P15" s="54"/>
    </row>
    <row r="16" spans="2:16">
      <c r="B16" s="45">
        <v>8</v>
      </c>
      <c r="C16" s="60"/>
      <c r="D16" s="61"/>
      <c r="E16" s="62"/>
      <c r="F16" s="48"/>
      <c r="G16" s="63"/>
      <c r="H16" s="62"/>
      <c r="I16" s="48"/>
      <c r="J16" s="48"/>
      <c r="K16" s="64"/>
      <c r="L16" s="65"/>
      <c r="M16" s="64"/>
      <c r="N16" s="65"/>
      <c r="O16" s="53"/>
      <c r="P16" s="54"/>
    </row>
    <row r="17" spans="2:16">
      <c r="B17" s="45">
        <v>9</v>
      </c>
      <c r="C17" s="60"/>
      <c r="D17" s="66"/>
      <c r="E17" s="67"/>
      <c r="F17" s="48"/>
      <c r="G17" s="68"/>
      <c r="H17" s="67"/>
      <c r="I17" s="48"/>
      <c r="J17" s="48"/>
      <c r="K17" s="69"/>
      <c r="L17" s="70"/>
      <c r="M17" s="69"/>
      <c r="N17" s="70"/>
      <c r="O17" s="53"/>
      <c r="P17" s="54"/>
    </row>
    <row r="18" spans="2:16">
      <c r="B18" s="45">
        <v>10</v>
      </c>
      <c r="C18" s="71"/>
      <c r="D18" s="50"/>
      <c r="E18" s="50"/>
      <c r="F18" s="48"/>
      <c r="G18" s="72"/>
      <c r="H18" s="50"/>
      <c r="I18" s="48"/>
      <c r="J18" s="48"/>
      <c r="K18" s="51"/>
      <c r="L18" s="52"/>
      <c r="M18" s="51"/>
      <c r="N18" s="52"/>
      <c r="O18" s="53"/>
      <c r="P18" s="54"/>
    </row>
    <row r="19" spans="2:16">
      <c r="B19" s="45">
        <v>11</v>
      </c>
      <c r="C19" s="71"/>
      <c r="D19" s="48"/>
      <c r="E19" s="48"/>
      <c r="F19" s="48"/>
      <c r="G19" s="49"/>
      <c r="H19" s="48"/>
      <c r="I19" s="48"/>
      <c r="J19" s="48"/>
      <c r="K19" s="55"/>
      <c r="L19" s="56"/>
      <c r="M19" s="55"/>
      <c r="N19" s="56"/>
      <c r="O19" s="53"/>
      <c r="P19" s="54"/>
    </row>
    <row r="20" spans="2:16">
      <c r="B20" s="45">
        <v>12</v>
      </c>
      <c r="C20" s="60"/>
      <c r="D20" s="47"/>
      <c r="E20" s="48"/>
      <c r="F20" s="48"/>
      <c r="G20" s="49"/>
      <c r="H20" s="73"/>
      <c r="I20" s="48"/>
      <c r="J20" s="48"/>
      <c r="K20" s="48"/>
      <c r="L20" s="56"/>
      <c r="M20" s="48"/>
      <c r="N20" s="56"/>
      <c r="O20" s="53"/>
      <c r="P20" s="54"/>
    </row>
    <row r="21" spans="2:16">
      <c r="B21" s="45">
        <v>13</v>
      </c>
      <c r="C21" s="60"/>
      <c r="D21" s="47"/>
      <c r="E21" s="48"/>
      <c r="F21" s="48"/>
      <c r="G21" s="49"/>
      <c r="H21" s="48"/>
      <c r="I21" s="48"/>
      <c r="J21" s="48"/>
      <c r="K21" s="48"/>
      <c r="L21" s="56"/>
      <c r="M21" s="48"/>
      <c r="N21" s="56"/>
      <c r="O21" s="53"/>
      <c r="P21" s="54"/>
    </row>
    <row r="22" spans="2:16">
      <c r="B22" s="45">
        <v>14</v>
      </c>
      <c r="C22" s="60"/>
      <c r="D22" s="47"/>
      <c r="E22" s="48"/>
      <c r="F22" s="48"/>
      <c r="G22" s="49"/>
      <c r="H22" s="48"/>
      <c r="I22" s="48"/>
      <c r="J22" s="48"/>
      <c r="K22" s="48"/>
      <c r="L22" s="56"/>
      <c r="M22" s="48"/>
      <c r="N22" s="56"/>
      <c r="O22" s="53"/>
      <c r="P22" s="54"/>
    </row>
    <row r="23" spans="2:16" ht="15.75" thickBot="1">
      <c r="B23" s="74">
        <v>15</v>
      </c>
      <c r="C23" s="75"/>
      <c r="D23" s="76"/>
      <c r="E23" s="77"/>
      <c r="F23" s="77"/>
      <c r="G23" s="78"/>
      <c r="H23" s="77"/>
      <c r="I23" s="77"/>
      <c r="J23" s="77"/>
      <c r="K23" s="77"/>
      <c r="L23" s="79"/>
      <c r="M23" s="77"/>
      <c r="N23" s="79"/>
      <c r="O23" s="80"/>
      <c r="P23" s="81"/>
    </row>
    <row r="24" spans="2:16" ht="16.5" thickBot="1">
      <c r="B24" s="141" t="s">
        <v>64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3"/>
    </row>
    <row r="25" spans="2:16" ht="24">
      <c r="B25" s="32" t="s">
        <v>39</v>
      </c>
      <c r="C25" s="33" t="s">
        <v>40</v>
      </c>
      <c r="D25" s="33" t="s">
        <v>41</v>
      </c>
      <c r="E25" s="33" t="s">
        <v>42</v>
      </c>
      <c r="F25" s="33" t="s">
        <v>43</v>
      </c>
      <c r="G25" s="33" t="s">
        <v>44</v>
      </c>
      <c r="H25" s="33" t="s">
        <v>45</v>
      </c>
      <c r="I25" s="33" t="s">
        <v>46</v>
      </c>
      <c r="J25" s="33" t="s">
        <v>47</v>
      </c>
      <c r="K25" s="34" t="s">
        <v>48</v>
      </c>
      <c r="L25" s="35" t="s">
        <v>49</v>
      </c>
      <c r="M25" s="35" t="s">
        <v>65</v>
      </c>
      <c r="N25" s="35" t="s">
        <v>66</v>
      </c>
      <c r="O25" s="35" t="s">
        <v>52</v>
      </c>
      <c r="P25" s="36" t="s">
        <v>53</v>
      </c>
    </row>
    <row r="26" spans="2:16">
      <c r="B26" s="82"/>
      <c r="C26" s="83" t="s">
        <v>67</v>
      </c>
      <c r="D26" s="83" t="s">
        <v>55</v>
      </c>
      <c r="E26" s="83" t="s">
        <v>56</v>
      </c>
      <c r="F26" s="83" t="s">
        <v>57</v>
      </c>
      <c r="G26" s="83">
        <v>92101</v>
      </c>
      <c r="H26" s="84" t="s">
        <v>58</v>
      </c>
      <c r="I26" s="84" t="s">
        <v>68</v>
      </c>
      <c r="J26" s="84" t="s">
        <v>60</v>
      </c>
      <c r="K26" s="85">
        <v>41376</v>
      </c>
      <c r="L26" s="86">
        <v>180527</v>
      </c>
      <c r="M26" s="86">
        <v>225000</v>
      </c>
      <c r="N26" s="86" t="s">
        <v>69</v>
      </c>
      <c r="O26" s="43" t="s">
        <v>61</v>
      </c>
      <c r="P26" s="44" t="s">
        <v>62</v>
      </c>
    </row>
    <row r="27" spans="2:16">
      <c r="B27" s="45">
        <v>1</v>
      </c>
      <c r="C27" s="46"/>
      <c r="D27" s="47"/>
      <c r="E27" s="48"/>
      <c r="F27" s="48"/>
      <c r="G27" s="49"/>
      <c r="H27" s="50"/>
      <c r="I27" s="50"/>
      <c r="J27" s="50"/>
      <c r="K27" s="51"/>
      <c r="L27" s="52"/>
      <c r="M27" s="87"/>
      <c r="N27" s="87"/>
      <c r="O27" s="53"/>
      <c r="P27" s="54"/>
    </row>
    <row r="28" spans="2:16">
      <c r="B28" s="45">
        <v>2</v>
      </c>
      <c r="C28" s="60"/>
      <c r="D28" s="47"/>
      <c r="E28" s="48"/>
      <c r="F28" s="48"/>
      <c r="G28" s="49"/>
      <c r="H28" s="48"/>
      <c r="I28" s="48"/>
      <c r="J28" s="48"/>
      <c r="K28" s="55"/>
      <c r="L28" s="88"/>
      <c r="M28" s="88"/>
      <c r="N28" s="88"/>
      <c r="O28" s="53"/>
      <c r="P28" s="54"/>
    </row>
    <row r="29" spans="2:16">
      <c r="B29" s="45">
        <v>3</v>
      </c>
      <c r="C29" s="60"/>
      <c r="D29" s="47"/>
      <c r="E29" s="48"/>
      <c r="F29" s="48"/>
      <c r="G29" s="49"/>
      <c r="H29" s="48"/>
      <c r="I29" s="48"/>
      <c r="J29" s="48"/>
      <c r="K29" s="55"/>
      <c r="L29" s="88"/>
      <c r="M29" s="88"/>
      <c r="N29" s="88"/>
      <c r="O29" s="58"/>
      <c r="P29" s="54"/>
    </row>
    <row r="30" spans="2:16">
      <c r="B30" s="45">
        <v>4</v>
      </c>
      <c r="C30" s="60"/>
      <c r="D30" s="47"/>
      <c r="E30" s="48"/>
      <c r="F30" s="48"/>
      <c r="G30" s="49"/>
      <c r="H30" s="48"/>
      <c r="I30" s="48"/>
      <c r="J30" s="48"/>
      <c r="K30" s="55"/>
      <c r="L30" s="88"/>
      <c r="M30" s="88"/>
      <c r="N30" s="88"/>
      <c r="O30" s="58"/>
      <c r="P30" s="59"/>
    </row>
    <row r="31" spans="2:16">
      <c r="B31" s="45">
        <v>5</v>
      </c>
      <c r="C31" s="60"/>
      <c r="D31" s="47"/>
      <c r="E31" s="48"/>
      <c r="F31" s="48"/>
      <c r="G31" s="49"/>
      <c r="H31" s="48"/>
      <c r="I31" s="48"/>
      <c r="J31" s="48"/>
      <c r="K31" s="55"/>
      <c r="L31" s="88"/>
      <c r="M31" s="88"/>
      <c r="N31" s="88"/>
      <c r="O31" s="53"/>
      <c r="P31" s="54"/>
    </row>
    <row r="32" spans="2:16">
      <c r="B32" s="45">
        <v>6</v>
      </c>
      <c r="C32" s="60"/>
      <c r="D32" s="47"/>
      <c r="E32" s="48"/>
      <c r="F32" s="48"/>
      <c r="G32" s="49"/>
      <c r="H32" s="48"/>
      <c r="I32" s="48"/>
      <c r="J32" s="48"/>
      <c r="K32" s="55"/>
      <c r="L32" s="88"/>
      <c r="M32" s="88"/>
      <c r="N32" s="88"/>
      <c r="O32" s="53"/>
      <c r="P32" s="54"/>
    </row>
    <row r="33" spans="2:16">
      <c r="B33" s="45">
        <v>7</v>
      </c>
      <c r="C33" s="60"/>
      <c r="D33" s="47"/>
      <c r="E33" s="48"/>
      <c r="F33" s="48"/>
      <c r="G33" s="49"/>
      <c r="H33" s="48"/>
      <c r="I33" s="48"/>
      <c r="J33" s="48"/>
      <c r="K33" s="55"/>
      <c r="L33" s="88"/>
      <c r="M33" s="88"/>
      <c r="N33" s="88"/>
      <c r="O33" s="53"/>
      <c r="P33" s="54"/>
    </row>
    <row r="34" spans="2:16">
      <c r="B34" s="45">
        <v>8</v>
      </c>
      <c r="C34" s="60"/>
      <c r="D34" s="47"/>
      <c r="E34" s="48"/>
      <c r="F34" s="48"/>
      <c r="G34" s="49"/>
      <c r="H34" s="48"/>
      <c r="I34" s="48"/>
      <c r="J34" s="48"/>
      <c r="K34" s="55"/>
      <c r="L34" s="88"/>
      <c r="M34" s="88"/>
      <c r="N34" s="88"/>
      <c r="O34" s="53"/>
      <c r="P34" s="54"/>
    </row>
    <row r="35" spans="2:16">
      <c r="B35" s="45">
        <v>9</v>
      </c>
      <c r="C35" s="60"/>
      <c r="D35" s="47"/>
      <c r="E35" s="48"/>
      <c r="F35" s="48"/>
      <c r="G35" s="49"/>
      <c r="H35" s="48"/>
      <c r="I35" s="48"/>
      <c r="J35" s="48"/>
      <c r="K35" s="55"/>
      <c r="L35" s="88"/>
      <c r="M35" s="88"/>
      <c r="N35" s="88"/>
      <c r="O35" s="53"/>
      <c r="P35" s="54"/>
    </row>
    <row r="36" spans="2:16">
      <c r="B36" s="45">
        <v>10</v>
      </c>
      <c r="C36" s="60"/>
      <c r="D36" s="47"/>
      <c r="E36" s="48"/>
      <c r="F36" s="48"/>
      <c r="G36" s="49"/>
      <c r="H36" s="48"/>
      <c r="I36" s="48"/>
      <c r="J36" s="48"/>
      <c r="K36" s="55"/>
      <c r="L36" s="88"/>
      <c r="M36" s="88"/>
      <c r="N36" s="88"/>
      <c r="O36" s="53"/>
      <c r="P36" s="54"/>
    </row>
    <row r="37" spans="2:16">
      <c r="B37" s="45">
        <v>11</v>
      </c>
      <c r="C37" s="60"/>
      <c r="D37" s="47"/>
      <c r="E37" s="48"/>
      <c r="F37" s="48"/>
      <c r="G37" s="49"/>
      <c r="H37" s="48"/>
      <c r="I37" s="48"/>
      <c r="J37" s="48"/>
      <c r="K37" s="55"/>
      <c r="L37" s="88"/>
      <c r="M37" s="88"/>
      <c r="N37" s="88"/>
      <c r="O37" s="53"/>
      <c r="P37" s="54"/>
    </row>
    <row r="38" spans="2:16">
      <c r="B38" s="45">
        <v>12</v>
      </c>
      <c r="C38" s="60"/>
      <c r="D38" s="47"/>
      <c r="E38" s="48"/>
      <c r="F38" s="48"/>
      <c r="G38" s="49"/>
      <c r="H38" s="48"/>
      <c r="I38" s="48"/>
      <c r="J38" s="48"/>
      <c r="K38" s="55"/>
      <c r="L38" s="88"/>
      <c r="M38" s="88"/>
      <c r="N38" s="88"/>
      <c r="O38" s="53"/>
      <c r="P38" s="54"/>
    </row>
    <row r="39" spans="2:16">
      <c r="B39" s="45">
        <v>13</v>
      </c>
      <c r="C39" s="60"/>
      <c r="D39" s="47"/>
      <c r="E39" s="48"/>
      <c r="F39" s="48"/>
      <c r="G39" s="49"/>
      <c r="H39" s="48"/>
      <c r="I39" s="48"/>
      <c r="J39" s="48"/>
      <c r="K39" s="55"/>
      <c r="L39" s="88"/>
      <c r="M39" s="88"/>
      <c r="N39" s="88"/>
      <c r="O39" s="53"/>
      <c r="P39" s="54"/>
    </row>
    <row r="40" spans="2:16">
      <c r="B40" s="45">
        <v>14</v>
      </c>
      <c r="C40" s="60"/>
      <c r="D40" s="47"/>
      <c r="E40" s="48"/>
      <c r="F40" s="48"/>
      <c r="G40" s="49"/>
      <c r="H40" s="48"/>
      <c r="I40" s="48"/>
      <c r="J40" s="48"/>
      <c r="K40" s="55"/>
      <c r="L40" s="88"/>
      <c r="M40" s="88"/>
      <c r="N40" s="88"/>
      <c r="O40" s="53"/>
      <c r="P40" s="54"/>
    </row>
    <row r="41" spans="2:16" ht="15.75" thickBot="1">
      <c r="B41" s="74">
        <v>15</v>
      </c>
      <c r="C41" s="75"/>
      <c r="D41" s="76"/>
      <c r="E41" s="77"/>
      <c r="F41" s="77"/>
      <c r="G41" s="78"/>
      <c r="H41" s="77"/>
      <c r="I41" s="77"/>
      <c r="J41" s="77"/>
      <c r="K41" s="89"/>
      <c r="L41" s="90"/>
      <c r="M41" s="90"/>
      <c r="N41" s="90"/>
      <c r="O41" s="80"/>
      <c r="P41" s="81"/>
    </row>
  </sheetData>
  <mergeCells count="2">
    <mergeCell ref="B6:P6"/>
    <mergeCell ref="B24:P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Submission Checklist</vt:lpstr>
      <vt:lpstr>Budget</vt:lpstr>
      <vt:lpstr>Experience Verification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Caceda</dc:creator>
  <cp:lastModifiedBy>Bryan Caceda</cp:lastModifiedBy>
  <cp:lastPrinted>2018-08-03T22:38:02Z</cp:lastPrinted>
  <dcterms:created xsi:type="dcterms:W3CDTF">2018-07-27T16:47:10Z</dcterms:created>
  <dcterms:modified xsi:type="dcterms:W3CDTF">2019-06-07T18:23:18Z</dcterms:modified>
</cp:coreProperties>
</file>