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son\Desktop\Desktop\Correspondents\"/>
    </mc:Choice>
  </mc:AlternateContent>
  <xr:revisionPtr revIDLastSave="0" documentId="8_{6540CF51-E05B-4DA3-877E-010A515938D7}" xr6:coauthVersionLast="43" xr6:coauthVersionMax="43" xr10:uidLastSave="{00000000-0000-0000-0000-000000000000}"/>
  <bookViews>
    <workbookView xWindow="-28920" yWindow="-2415" windowWidth="29040" windowHeight="15840" xr2:uid="{833470B5-B017-46B2-A973-6A0FCE7C15BB}"/>
  </bookViews>
  <sheets>
    <sheet name="Submission Checklist" sheetId="1" r:id="rId1"/>
    <sheet name="Budget" sheetId="3" r:id="rId2"/>
    <sheet name="Experience Verification" sheetId="2" r:id="rId3"/>
    <sheet name="Reference Guide" sheetId="5" r:id="rId4"/>
    <sheet name="RTL Questionaire" sheetId="7" r:id="rId5"/>
    <sheet name="MCM Loan Qualifer RTL" sheetId="8" r:id="rId6"/>
  </sheets>
  <externalReferences>
    <externalReference r:id="rId7"/>
  </externalReferences>
  <definedNames>
    <definedName name="AltDoc">#REF!</definedName>
    <definedName name="Bank_Statement">#REF!</definedName>
    <definedName name="DSCR">#REF!</definedName>
    <definedName name="FN">#REF!</definedName>
    <definedName name="Foreign_National">#REF!</definedName>
    <definedName name="Full_Doc">#REF!</definedName>
    <definedName name="FullDoc">#REF!</definedName>
    <definedName name="PriceList">'[1]Pricer Lookup'!$C$78:INDEX('[1]Pricer Lookup'!$C$78:$C$94, SUMPRODUCT(--('[1]Pricer Lookup'!$C$78:$C$94&lt;&gt;"")))</definedName>
    <definedName name="WV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19" i="1"/>
  <c r="B28" i="1" l="1"/>
  <c r="B27" i="1"/>
  <c r="D75" i="3"/>
  <c r="B18" i="1"/>
  <c r="B17" i="1"/>
</calcChain>
</file>

<file path=xl/sharedStrings.xml><?xml version="1.0" encoding="utf-8"?>
<sst xmlns="http://schemas.openxmlformats.org/spreadsheetml/2006/main" count="219" uniqueCount="182">
  <si>
    <t xml:space="preserve">Buyer's Realtor: </t>
  </si>
  <si>
    <t xml:space="preserve">Company: </t>
  </si>
  <si>
    <t xml:space="preserve">License Number: </t>
  </si>
  <si>
    <t xml:space="preserve">E-Mail: </t>
  </si>
  <si>
    <t xml:space="preserve">Phone Number: </t>
  </si>
  <si>
    <t xml:space="preserve">Seller's Realtor: </t>
  </si>
  <si>
    <t>Additional Notes &amp; Comments:</t>
  </si>
  <si>
    <t>Items Required For Submission</t>
  </si>
  <si>
    <t>Loan Type</t>
  </si>
  <si>
    <t xml:space="preserve">Title Company: </t>
  </si>
  <si>
    <t xml:space="preserve">Fax: </t>
  </si>
  <si>
    <t xml:space="preserve">Email: </t>
  </si>
  <si>
    <t xml:space="preserve">Contact Person: </t>
  </si>
  <si>
    <t>Borrower Name:</t>
  </si>
  <si>
    <t xml:space="preserve">Phone: </t>
  </si>
  <si>
    <t>Contact Sheet</t>
  </si>
  <si>
    <t>Page 1 of 2</t>
  </si>
  <si>
    <t>Page 2 of 2</t>
  </si>
  <si>
    <t>Submission Checklist - RTL</t>
  </si>
  <si>
    <t>(Drop Down Menu)</t>
  </si>
  <si>
    <t>Valid Drivers License or State ID</t>
  </si>
  <si>
    <t>Items NOT Needed for Submission but WILL be Needed for Closing</t>
  </si>
  <si>
    <t>Articles of Incorporation</t>
  </si>
  <si>
    <t>Operating Agreement</t>
  </si>
  <si>
    <t>Certificate of Good Standing</t>
  </si>
  <si>
    <t>PREVIOUSLY COMPLETED PROJECTS</t>
  </si>
  <si>
    <t>Deal #</t>
  </si>
  <si>
    <t>Property Type</t>
  </si>
  <si>
    <t>Street Address</t>
  </si>
  <si>
    <t>City</t>
  </si>
  <si>
    <t>State</t>
  </si>
  <si>
    <t>Zip</t>
  </si>
  <si>
    <t>Entity on Title</t>
  </si>
  <si>
    <t xml:space="preserve">Borrower Affiliation with Entity </t>
  </si>
  <si>
    <t>Tax ID (EIN)</t>
  </si>
  <si>
    <t>Acquisition Date</t>
  </si>
  <si>
    <t xml:space="preserve"> Acquisition Price </t>
  </si>
  <si>
    <t>Sale Date</t>
  </si>
  <si>
    <t xml:space="preserve"> Sale Price </t>
  </si>
  <si>
    <t>Verified 1 (initials &amp; date)</t>
  </si>
  <si>
    <t>Verified 2 (initials &amp; date)</t>
  </si>
  <si>
    <t>SFR, MF, Mixed-Use, etc.</t>
  </si>
  <si>
    <t>123 Example St</t>
  </si>
  <si>
    <t>San Diego</t>
  </si>
  <si>
    <t>CA</t>
  </si>
  <si>
    <t>Sample LLC</t>
  </si>
  <si>
    <t>Member</t>
  </si>
  <si>
    <t>47-5956201</t>
  </si>
  <si>
    <t>AD - 7.18.17</t>
  </si>
  <si>
    <t>JH - 7.19.17</t>
  </si>
  <si>
    <t xml:space="preserve"> </t>
  </si>
  <si>
    <t>SCHEDULE OF REAL ESTATE OWNED</t>
  </si>
  <si>
    <t xml:space="preserve"> Current Value </t>
  </si>
  <si>
    <t xml:space="preserve"> Status </t>
  </si>
  <si>
    <t>SFR</t>
  </si>
  <si>
    <t>Member of LLC</t>
  </si>
  <si>
    <t xml:space="preserve"> Rental, Primary Res., etc.</t>
  </si>
  <si>
    <t>Budget Item</t>
  </si>
  <si>
    <t>Description</t>
  </si>
  <si>
    <t>Amount</t>
  </si>
  <si>
    <t>Permittable</t>
  </si>
  <si>
    <t>Plans</t>
  </si>
  <si>
    <t>Permits</t>
  </si>
  <si>
    <t>Site Prep</t>
  </si>
  <si>
    <t>Demo</t>
  </si>
  <si>
    <t>Dumpsters</t>
  </si>
  <si>
    <t>Survey</t>
  </si>
  <si>
    <t>Septic</t>
  </si>
  <si>
    <t>Foundation</t>
  </si>
  <si>
    <t xml:space="preserve">Plumbing - Rough </t>
  </si>
  <si>
    <t>Plumbing-Finish</t>
  </si>
  <si>
    <t>Framing</t>
  </si>
  <si>
    <t>Electric -Rough</t>
  </si>
  <si>
    <t>Electrical-Finish</t>
  </si>
  <si>
    <t>HVAC</t>
  </si>
  <si>
    <t>Furnace</t>
  </si>
  <si>
    <t>Water Heater</t>
  </si>
  <si>
    <t>Air conditioner</t>
  </si>
  <si>
    <t>Fireplace</t>
  </si>
  <si>
    <t>Roof</t>
  </si>
  <si>
    <t>Insulation</t>
  </si>
  <si>
    <t>Drywall</t>
  </si>
  <si>
    <t>Paint - Interior</t>
  </si>
  <si>
    <t>Paint - Exterior</t>
  </si>
  <si>
    <t>Windows</t>
  </si>
  <si>
    <t>Siding</t>
  </si>
  <si>
    <t>Gutters</t>
  </si>
  <si>
    <t>Doors - Interior</t>
  </si>
  <si>
    <t>Doors - Exterior</t>
  </si>
  <si>
    <t>Door - Garage</t>
  </si>
  <si>
    <t>Door - Closet</t>
  </si>
  <si>
    <t>Molding/Trim</t>
  </si>
  <si>
    <t>Cabinets - Kitchen</t>
  </si>
  <si>
    <t>Cabinets - Bathroom</t>
  </si>
  <si>
    <t>Countertops - Kitchen</t>
  </si>
  <si>
    <t>Countertops - Bathroom</t>
  </si>
  <si>
    <t>Chimney</t>
  </si>
  <si>
    <t>Masonry</t>
  </si>
  <si>
    <t>Flooring - Tile</t>
  </si>
  <si>
    <t>Flooring - Hardwood</t>
  </si>
  <si>
    <t>Flooring - Carpet</t>
  </si>
  <si>
    <t>Flooring - Laminate</t>
  </si>
  <si>
    <t>Appliance - Refrigerator</t>
  </si>
  <si>
    <t>Appliance - Stove</t>
  </si>
  <si>
    <t>Appliance - Oven</t>
  </si>
  <si>
    <t>Appliance - Other</t>
  </si>
  <si>
    <t>Driveway</t>
  </si>
  <si>
    <t>Decking / Patio</t>
  </si>
  <si>
    <t>Landscaping</t>
  </si>
  <si>
    <t>Fencing</t>
  </si>
  <si>
    <t>Sink - Kitchen</t>
  </si>
  <si>
    <t>Sink - Bathroom</t>
  </si>
  <si>
    <t>Cabinet Hardware</t>
  </si>
  <si>
    <t>Bath Tub</t>
  </si>
  <si>
    <t>Vanity Mirror</t>
  </si>
  <si>
    <t>Shower</t>
  </si>
  <si>
    <t>Tile</t>
  </si>
  <si>
    <t>Toilet</t>
  </si>
  <si>
    <t>Closet Shelving</t>
  </si>
  <si>
    <t>Stucco</t>
  </si>
  <si>
    <t>Stairs</t>
  </si>
  <si>
    <t>Soffit/Facia</t>
  </si>
  <si>
    <t>Door Bell</t>
  </si>
  <si>
    <t>Pool</t>
  </si>
  <si>
    <t>Ceiling Fan</t>
  </si>
  <si>
    <t>Final Clean</t>
  </si>
  <si>
    <t>Staging</t>
  </si>
  <si>
    <t>Contingency</t>
  </si>
  <si>
    <t>Mold Remediation</t>
  </si>
  <si>
    <t>Other</t>
  </si>
  <si>
    <t>TOTAL</t>
  </si>
  <si>
    <t>Fully completed MCM RTL</t>
  </si>
  <si>
    <t xml:space="preserve">Appraisal POC: </t>
  </si>
  <si>
    <t>If Lockbox, Code #</t>
  </si>
  <si>
    <t>MCM Capital Solutions - Borrower Track Record Form</t>
  </si>
  <si>
    <t xml:space="preserve">Minimum Credit Score to Qualify = </t>
  </si>
  <si>
    <t xml:space="preserve">Interest Rate: </t>
  </si>
  <si>
    <t xml:space="preserve">Lender Points: </t>
  </si>
  <si>
    <t xml:space="preserve">Loan Amount: </t>
  </si>
  <si>
    <t xml:space="preserve">Subject Address: </t>
  </si>
  <si>
    <t xml:space="preserve">Guarantor Name: </t>
  </si>
  <si>
    <t>Application</t>
  </si>
  <si>
    <t>Lender Name:</t>
  </si>
  <si>
    <t xml:space="preserve">  </t>
  </si>
  <si>
    <t>Number:</t>
  </si>
  <si>
    <t>Person of Contact:</t>
  </si>
  <si>
    <t>Escrow Company (If applicable):</t>
  </si>
  <si>
    <t>Verified Budget same as application</t>
  </si>
  <si>
    <t>Verified Experience through Zillow or borrower provided docs</t>
  </si>
  <si>
    <t>Checked closing date on Purchase contract</t>
  </si>
  <si>
    <t>Checked if seller paying for title</t>
  </si>
  <si>
    <t>If F/C verified to be F/C</t>
  </si>
  <si>
    <t>Checked acreage less than 2</t>
  </si>
  <si>
    <t>Checked acceptable property type</t>
  </si>
  <si>
    <t>Asked borrower about BK, Foreclosure, tax lien</t>
  </si>
  <si>
    <t>Checked loan priced out correctly</t>
  </si>
  <si>
    <t>Assets verified/confirmed enough</t>
  </si>
  <si>
    <t>Checked if declining market state</t>
  </si>
  <si>
    <t>If CGU:</t>
  </si>
  <si>
    <t>Verified Plans &amp; Specs to be correct</t>
  </si>
  <si>
    <t>Requested CFSI form with items needed</t>
  </si>
  <si>
    <t>Asked if Plans/permits/entitlements approved</t>
  </si>
  <si>
    <t>If not approved was the lower LTC approved by borrower?</t>
  </si>
  <si>
    <t>Information needed for a rate request</t>
  </si>
  <si>
    <t>*Subject Line should read as follows: Rate Request: Loan Type-Borrower name *</t>
  </si>
  <si>
    <t>MCM Loan Qualifer RTL</t>
  </si>
  <si>
    <t xml:space="preserve">RTL Questionaire (if possible) </t>
  </si>
  <si>
    <t>Borrowers Liquid Assets:</t>
  </si>
  <si>
    <t>Borrower Experience in past 36 Months:</t>
  </si>
  <si>
    <t>Purchase Price:</t>
  </si>
  <si>
    <t>Estimated Rehab:</t>
  </si>
  <si>
    <t>Estimated ARV:</t>
  </si>
  <si>
    <t>Subject State:</t>
  </si>
  <si>
    <t xml:space="preserve">Stated FICO: </t>
  </si>
  <si>
    <t>Please provide a brief summary of the loan in question. Include any information you feel is important.</t>
  </si>
  <si>
    <t>Loan Type (FNF, CGU, Bridge):</t>
  </si>
  <si>
    <t>Currently Owned Investment Properties:</t>
  </si>
  <si>
    <t xml:space="preserve">Once completed, please submit documentation to </t>
  </si>
  <si>
    <t>JCallejas@mcmcapitalsolutions.com</t>
  </si>
  <si>
    <t>*Subject Line should read as follows: Correspondent Submission: Loan Type-Borrower name *</t>
  </si>
  <si>
    <t>RTL Questionnaire</t>
  </si>
  <si>
    <t>Cash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</si>
</sst>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00"/>
    <numFmt numFmtId="166" formatCode="&quot;$&quot;#,##0"/>
    <numFmt numFmtId="167" formatCode="&quot;$&quot;#,##0.00"/>
  </numFmts>
  <fonts count="2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i/>
      <sz val="8"/>
      <color rgb="FF000000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.5"/>
      <name val="Calibri"/>
      <family val="2"/>
    </font>
    <font>
      <sz val="8"/>
      <color rgb="FF000000"/>
      <name val="Calibri (Body)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7" fillId="0" borderId="0" xfId="3" applyProtection="1">
      <protection locked="0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3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8" fillId="0" borderId="0" xfId="0" applyFont="1"/>
    <xf numFmtId="44" fontId="0" fillId="0" borderId="0" xfId="1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8" fillId="3" borderId="16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4" fontId="18" fillId="3" borderId="2" xfId="0" applyNumberFormat="1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164" fontId="18" fillId="3" borderId="17" xfId="0" applyNumberFormat="1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165" fontId="19" fillId="4" borderId="12" xfId="0" applyNumberFormat="1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14" fontId="19" fillId="4" borderId="5" xfId="0" applyNumberFormat="1" applyFont="1" applyFill="1" applyBorder="1" applyAlignment="1">
      <alignment horizontal="center"/>
    </xf>
    <xf numFmtId="5" fontId="19" fillId="4" borderId="5" xfId="0" applyNumberFormat="1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 wrapText="1"/>
    </xf>
    <xf numFmtId="0" fontId="19" fillId="4" borderId="20" xfId="0" applyFont="1" applyFill="1" applyBorder="1" applyAlignment="1">
      <alignment horizontal="center" wrapText="1"/>
    </xf>
    <xf numFmtId="0" fontId="16" fillId="0" borderId="21" xfId="0" applyFont="1" applyBorder="1" applyAlignment="1">
      <alignment horizontal="center"/>
    </xf>
    <xf numFmtId="0" fontId="20" fillId="5" borderId="2" xfId="0" applyFont="1" applyFill="1" applyBorder="1" applyAlignment="1" applyProtection="1">
      <alignment horizontal="center"/>
      <protection locked="0"/>
    </xf>
    <xf numFmtId="0" fontId="16" fillId="5" borderId="19" xfId="0" applyFont="1" applyFill="1" applyBorder="1" applyAlignment="1" applyProtection="1">
      <alignment horizontal="center"/>
      <protection locked="0"/>
    </xf>
    <xf numFmtId="0" fontId="16" fillId="5" borderId="10" xfId="0" applyFont="1" applyFill="1" applyBorder="1" applyAlignment="1" applyProtection="1">
      <alignment horizontal="center"/>
      <protection locked="0"/>
    </xf>
    <xf numFmtId="165" fontId="16" fillId="5" borderId="10" xfId="0" applyNumberFormat="1" applyFont="1" applyFill="1" applyBorder="1" applyAlignment="1" applyProtection="1">
      <alignment horizontal="center"/>
      <protection locked="0"/>
    </xf>
    <xf numFmtId="0" fontId="16" fillId="5" borderId="12" xfId="0" applyFont="1" applyFill="1" applyBorder="1" applyAlignment="1" applyProtection="1">
      <alignment horizontal="center"/>
      <protection locked="0"/>
    </xf>
    <xf numFmtId="14" fontId="16" fillId="5" borderId="12" xfId="0" applyNumberFormat="1" applyFont="1" applyFill="1" applyBorder="1" applyAlignment="1" applyProtection="1">
      <alignment horizontal="center"/>
      <protection locked="0"/>
    </xf>
    <xf numFmtId="5" fontId="16" fillId="5" borderId="12" xfId="0" applyNumberFormat="1" applyFont="1" applyFill="1" applyBorder="1" applyAlignment="1" applyProtection="1">
      <alignment horizontal="center"/>
      <protection locked="0"/>
    </xf>
    <xf numFmtId="10" fontId="16" fillId="6" borderId="1" xfId="0" applyNumberFormat="1" applyFont="1" applyFill="1" applyBorder="1" applyAlignment="1" applyProtection="1">
      <alignment horizontal="center"/>
      <protection locked="0"/>
    </xf>
    <xf numFmtId="9" fontId="16" fillId="6" borderId="22" xfId="0" applyNumberFormat="1" applyFont="1" applyFill="1" applyBorder="1" applyAlignment="1">
      <alignment horizontal="center"/>
    </xf>
    <xf numFmtId="14" fontId="16" fillId="5" borderId="10" xfId="0" applyNumberFormat="1" applyFont="1" applyFill="1" applyBorder="1" applyAlignment="1" applyProtection="1">
      <alignment horizontal="center"/>
      <protection locked="0"/>
    </xf>
    <xf numFmtId="5" fontId="16" fillId="5" borderId="10" xfId="0" applyNumberFormat="1" applyFont="1" applyFill="1" applyBorder="1" applyAlignment="1" applyProtection="1">
      <alignment horizontal="center"/>
      <protection locked="0"/>
    </xf>
    <xf numFmtId="0" fontId="21" fillId="5" borderId="2" xfId="0" applyFont="1" applyFill="1" applyBorder="1" applyAlignment="1" applyProtection="1">
      <alignment horizontal="center"/>
      <protection locked="0"/>
    </xf>
    <xf numFmtId="10" fontId="22" fillId="6" borderId="1" xfId="0" applyNumberFormat="1" applyFont="1" applyFill="1" applyBorder="1" applyAlignment="1" applyProtection="1">
      <alignment horizontal="center"/>
      <protection locked="0"/>
    </xf>
    <xf numFmtId="9" fontId="22" fillId="6" borderId="22" xfId="0" applyNumberFormat="1" applyFont="1" applyFill="1" applyBorder="1" applyAlignment="1">
      <alignment horizontal="center"/>
    </xf>
    <xf numFmtId="0" fontId="23" fillId="5" borderId="2" xfId="0" applyFont="1" applyFill="1" applyBorder="1" applyAlignment="1" applyProtection="1">
      <alignment horizontal="center"/>
      <protection locked="0"/>
    </xf>
    <xf numFmtId="0" fontId="16" fillId="5" borderId="23" xfId="0" applyFont="1" applyFill="1" applyBorder="1" applyAlignment="1" applyProtection="1">
      <alignment horizontal="center"/>
      <protection locked="0"/>
    </xf>
    <xf numFmtId="0" fontId="16" fillId="5" borderId="8" xfId="0" applyFont="1" applyFill="1" applyBorder="1" applyAlignment="1" applyProtection="1">
      <alignment horizontal="center"/>
      <protection locked="0"/>
    </xf>
    <xf numFmtId="165" fontId="16" fillId="5" borderId="8" xfId="0" applyNumberFormat="1" applyFont="1" applyFill="1" applyBorder="1" applyAlignment="1" applyProtection="1">
      <alignment horizontal="center"/>
      <protection locked="0"/>
    </xf>
    <xf numFmtId="14" fontId="16" fillId="5" borderId="8" xfId="0" applyNumberFormat="1" applyFont="1" applyFill="1" applyBorder="1" applyAlignment="1" applyProtection="1">
      <alignment horizontal="center"/>
      <protection locked="0"/>
    </xf>
    <xf numFmtId="5" fontId="16" fillId="5" borderId="8" xfId="0" applyNumberFormat="1" applyFont="1" applyFill="1" applyBorder="1" applyAlignment="1" applyProtection="1">
      <alignment horizontal="center"/>
      <protection locked="0"/>
    </xf>
    <xf numFmtId="0" fontId="16" fillId="5" borderId="11" xfId="0" applyFont="1" applyFill="1" applyBorder="1" applyAlignment="1" applyProtection="1">
      <alignment horizontal="center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165" fontId="16" fillId="5" borderId="6" xfId="0" applyNumberFormat="1" applyFont="1" applyFill="1" applyBorder="1" applyAlignment="1" applyProtection="1">
      <alignment horizontal="center"/>
      <protection locked="0"/>
    </xf>
    <xf numFmtId="14" fontId="16" fillId="5" borderId="6" xfId="0" applyNumberFormat="1" applyFont="1" applyFill="1" applyBorder="1" applyAlignment="1" applyProtection="1">
      <alignment horizontal="center"/>
      <protection locked="0"/>
    </xf>
    <xf numFmtId="5" fontId="16" fillId="5" borderId="6" xfId="0" applyNumberFormat="1" applyFont="1" applyFill="1" applyBorder="1" applyAlignment="1" applyProtection="1">
      <alignment horizontal="center"/>
      <protection locked="0"/>
    </xf>
    <xf numFmtId="0" fontId="23" fillId="5" borderId="10" xfId="0" applyFont="1" applyFill="1" applyBorder="1" applyAlignment="1" applyProtection="1">
      <alignment horizontal="center"/>
      <protection locked="0"/>
    </xf>
    <xf numFmtId="165" fontId="16" fillId="5" borderId="12" xfId="0" applyNumberFormat="1" applyFont="1" applyFill="1" applyBorder="1" applyAlignment="1" applyProtection="1">
      <alignment horizontal="center"/>
      <protection locked="0"/>
    </xf>
    <xf numFmtId="0" fontId="24" fillId="5" borderId="10" xfId="0" applyFont="1" applyFill="1" applyBorder="1" applyAlignment="1" applyProtection="1">
      <alignment horizontal="center"/>
      <protection locked="0"/>
    </xf>
    <xf numFmtId="0" fontId="16" fillId="0" borderId="24" xfId="0" applyFont="1" applyBorder="1" applyAlignment="1">
      <alignment horizontal="center"/>
    </xf>
    <xf numFmtId="0" fontId="23" fillId="5" borderId="25" xfId="0" applyFont="1" applyFill="1" applyBorder="1" applyAlignment="1" applyProtection="1">
      <alignment horizontal="center"/>
      <protection locked="0"/>
    </xf>
    <xf numFmtId="0" fontId="16" fillId="5" borderId="26" xfId="0" applyFont="1" applyFill="1" applyBorder="1" applyAlignment="1" applyProtection="1">
      <alignment horizontal="center"/>
      <protection locked="0"/>
    </xf>
    <xf numFmtId="0" fontId="16" fillId="5" borderId="27" xfId="0" applyFont="1" applyFill="1" applyBorder="1" applyAlignment="1" applyProtection="1">
      <alignment horizontal="center"/>
      <protection locked="0"/>
    </xf>
    <xf numFmtId="165" fontId="16" fillId="5" borderId="27" xfId="0" applyNumberFormat="1" applyFont="1" applyFill="1" applyBorder="1" applyAlignment="1" applyProtection="1">
      <alignment horizontal="center"/>
      <protection locked="0"/>
    </xf>
    <xf numFmtId="5" fontId="16" fillId="5" borderId="27" xfId="0" applyNumberFormat="1" applyFont="1" applyFill="1" applyBorder="1" applyAlignment="1" applyProtection="1">
      <alignment horizontal="center"/>
      <protection locked="0"/>
    </xf>
    <xf numFmtId="10" fontId="16" fillId="6" borderId="28" xfId="0" applyNumberFormat="1" applyFont="1" applyFill="1" applyBorder="1" applyAlignment="1" applyProtection="1">
      <alignment horizontal="center"/>
      <protection locked="0"/>
    </xf>
    <xf numFmtId="9" fontId="16" fillId="6" borderId="29" xfId="0" applyNumberFormat="1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14" fontId="19" fillId="4" borderId="0" xfId="0" applyNumberFormat="1" applyFont="1" applyFill="1" applyAlignment="1">
      <alignment horizontal="center"/>
    </xf>
    <xf numFmtId="166" fontId="19" fillId="4" borderId="0" xfId="1" applyNumberFormat="1" applyFont="1" applyFill="1" applyAlignment="1">
      <alignment horizontal="center"/>
    </xf>
    <xf numFmtId="166" fontId="16" fillId="5" borderId="12" xfId="1" applyNumberFormat="1" applyFont="1" applyFill="1" applyBorder="1" applyAlignment="1" applyProtection="1">
      <alignment horizontal="center"/>
      <protection locked="0"/>
    </xf>
    <xf numFmtId="166" fontId="16" fillId="5" borderId="10" xfId="1" applyNumberFormat="1" applyFont="1" applyFill="1" applyBorder="1" applyAlignment="1" applyProtection="1">
      <alignment horizontal="center"/>
      <protection locked="0"/>
    </xf>
    <xf numFmtId="14" fontId="16" fillId="5" borderId="27" xfId="0" applyNumberFormat="1" applyFont="1" applyFill="1" applyBorder="1" applyAlignment="1" applyProtection="1">
      <alignment horizontal="center"/>
      <protection locked="0"/>
    </xf>
    <xf numFmtId="166" fontId="16" fillId="5" borderId="27" xfId="1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/>
    <xf numFmtId="44" fontId="12" fillId="7" borderId="0" xfId="1" applyFont="1" applyFill="1"/>
    <xf numFmtId="49" fontId="0" fillId="0" borderId="3" xfId="0" applyNumberFormat="1" applyBorder="1" applyAlignment="1" applyProtection="1">
      <alignment wrapText="1"/>
      <protection locked="0"/>
    </xf>
    <xf numFmtId="44" fontId="0" fillId="0" borderId="3" xfId="1" applyFont="1" applyBorder="1" applyProtection="1">
      <protection locked="0"/>
    </xf>
    <xf numFmtId="49" fontId="0" fillId="0" borderId="5" xfId="0" applyNumberFormat="1" applyBorder="1" applyAlignment="1" applyProtection="1">
      <alignment wrapText="1"/>
      <protection locked="0"/>
    </xf>
    <xf numFmtId="44" fontId="0" fillId="0" borderId="5" xfId="1" applyFont="1" applyBorder="1" applyProtection="1">
      <protection locked="0"/>
    </xf>
    <xf numFmtId="49" fontId="0" fillId="0" borderId="4" xfId="0" applyNumberFormat="1" applyBorder="1"/>
    <xf numFmtId="49" fontId="0" fillId="0" borderId="32" xfId="0" applyNumberFormat="1" applyBorder="1"/>
    <xf numFmtId="167" fontId="0" fillId="0" borderId="6" xfId="0" applyNumberFormat="1" applyBorder="1" applyProtection="1">
      <protection locked="0"/>
    </xf>
    <xf numFmtId="167" fontId="0" fillId="0" borderId="12" xfId="0" applyNumberFormat="1" applyBorder="1" applyProtection="1">
      <protection locked="0"/>
    </xf>
    <xf numFmtId="0" fontId="11" fillId="8" borderId="3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44" fontId="11" fillId="8" borderId="3" xfId="1" applyFont="1" applyFill="1" applyBorder="1" applyAlignment="1">
      <alignment horizontal="center"/>
    </xf>
    <xf numFmtId="167" fontId="11" fillId="8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9" borderId="2" xfId="0" applyFill="1" applyBorder="1" applyAlignment="1" applyProtection="1">
      <alignment wrapText="1"/>
      <protection locked="0"/>
    </xf>
    <xf numFmtId="10" fontId="3" fillId="0" borderId="2" xfId="2" applyNumberFormat="1" applyBorder="1" applyAlignment="1" applyProtection="1">
      <alignment horizontal="center" vertical="center"/>
      <protection locked="0"/>
    </xf>
    <xf numFmtId="10" fontId="3" fillId="0" borderId="3" xfId="2" applyNumberFormat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44" fontId="3" fillId="0" borderId="3" xfId="1" applyBorder="1" applyAlignment="1" applyProtection="1">
      <alignment horizontal="center"/>
      <protection locked="0"/>
    </xf>
    <xf numFmtId="0" fontId="25" fillId="0" borderId="0" xfId="0" applyFont="1"/>
    <xf numFmtId="0" fontId="12" fillId="0" borderId="0" xfId="0" applyFont="1"/>
    <xf numFmtId="0" fontId="2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0" fillId="0" borderId="0" xfId="0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218765</xdr:colOff>
      <xdr:row>0</xdr:row>
      <xdr:rowOff>4097</xdr:rowOff>
    </xdr:from>
    <xdr:to>
      <xdr:col>1</xdr:col>
      <xdr:colOff>936060</xdr:colOff>
      <xdr:row>2</xdr:row>
      <xdr:rowOff>174973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765" y="4097"/>
          <a:ext cx="2224598" cy="7011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12</xdr:row>
          <xdr:rowOff>7620</xdr:rowOff>
        </xdr:from>
        <xdr:to>
          <xdr:col>0</xdr:col>
          <xdr:colOff>1055370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13</xdr:row>
          <xdr:rowOff>7620</xdr:rowOff>
        </xdr:from>
        <xdr:to>
          <xdr:col>0</xdr:col>
          <xdr:colOff>990600</xdr:colOff>
          <xdr:row>13</xdr:row>
          <xdr:rowOff>167640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13</xdr:row>
          <xdr:rowOff>190500</xdr:rowOff>
        </xdr:from>
        <xdr:to>
          <xdr:col>0</xdr:col>
          <xdr:colOff>1002030</xdr:colOff>
          <xdr:row>15</xdr:row>
          <xdr:rowOff>1681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16</xdr:row>
          <xdr:rowOff>0</xdr:rowOff>
        </xdr:from>
        <xdr:to>
          <xdr:col>0</xdr:col>
          <xdr:colOff>967740</xdr:colOff>
          <xdr:row>16</xdr:row>
          <xdr:rowOff>167640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16</xdr:row>
          <xdr:rowOff>7620</xdr:rowOff>
        </xdr:from>
        <xdr:to>
          <xdr:col>0</xdr:col>
          <xdr:colOff>963930</xdr:colOff>
          <xdr:row>16</xdr:row>
          <xdr:rowOff>167640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17</xdr:row>
          <xdr:rowOff>7620</xdr:rowOff>
        </xdr:from>
        <xdr:to>
          <xdr:col>0</xdr:col>
          <xdr:colOff>990600</xdr:colOff>
          <xdr:row>18</xdr:row>
          <xdr:rowOff>1681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18</xdr:row>
          <xdr:rowOff>7620</xdr:rowOff>
        </xdr:from>
        <xdr:to>
          <xdr:col>0</xdr:col>
          <xdr:colOff>967740</xdr:colOff>
          <xdr:row>19</xdr:row>
          <xdr:rowOff>1681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23</xdr:row>
          <xdr:rowOff>7620</xdr:rowOff>
        </xdr:from>
        <xdr:to>
          <xdr:col>0</xdr:col>
          <xdr:colOff>967740</xdr:colOff>
          <xdr:row>23</xdr:row>
          <xdr:rowOff>179070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24</xdr:row>
          <xdr:rowOff>7620</xdr:rowOff>
        </xdr:from>
        <xdr:to>
          <xdr:col>0</xdr:col>
          <xdr:colOff>967740</xdr:colOff>
          <xdr:row>25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25</xdr:row>
          <xdr:rowOff>7620</xdr:rowOff>
        </xdr:from>
        <xdr:to>
          <xdr:col>0</xdr:col>
          <xdr:colOff>967740</xdr:colOff>
          <xdr:row>26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25</xdr:row>
          <xdr:rowOff>182880</xdr:rowOff>
        </xdr:from>
        <xdr:to>
          <xdr:col>0</xdr:col>
          <xdr:colOff>967740</xdr:colOff>
          <xdr:row>27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123265</xdr:colOff>
      <xdr:row>0</xdr:row>
      <xdr:rowOff>0</xdr:rowOff>
    </xdr:from>
    <xdr:to>
      <xdr:col>8</xdr:col>
      <xdr:colOff>342010</xdr:colOff>
      <xdr:row>2</xdr:row>
      <xdr:rowOff>168971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0"/>
          <a:ext cx="2224598" cy="7011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19</xdr:row>
          <xdr:rowOff>7620</xdr:rowOff>
        </xdr:from>
        <xdr:to>
          <xdr:col>0</xdr:col>
          <xdr:colOff>967740</xdr:colOff>
          <xdr:row>19</xdr:row>
          <xdr:rowOff>179070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1333500</xdr:colOff>
      <xdr:row>25</xdr:row>
      <xdr:rowOff>179294</xdr:rowOff>
    </xdr:from>
    <xdr:to>
      <xdr:col>12</xdr:col>
      <xdr:colOff>0</xdr:colOff>
      <xdr:row>38</xdr:row>
      <xdr:rowOff>179294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68235" y="5098676"/>
          <a:ext cx="4045324" cy="3697942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14</xdr:row>
          <xdr:rowOff>190500</xdr:rowOff>
        </xdr:from>
        <xdr:to>
          <xdr:col>0</xdr:col>
          <xdr:colOff>1002030</xdr:colOff>
          <xdr:row>16</xdr:row>
          <xdr:rowOff>1681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693420</xdr:colOff>
          <xdr:row>30</xdr:row>
          <xdr:rowOff>30480</xdr:rowOff>
        </xdr:from>
        <xdr:to>
          <xdr:col>0</xdr:col>
          <xdr:colOff>887730</xdr:colOff>
          <xdr:row>31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693420</xdr:colOff>
          <xdr:row>31</xdr:row>
          <xdr:rowOff>22860</xdr:rowOff>
        </xdr:from>
        <xdr:to>
          <xdr:col>0</xdr:col>
          <xdr:colOff>887730</xdr:colOff>
          <xdr:row>32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590549</xdr:colOff>
      <xdr:row>32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6076949" cy="59340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Guide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Appraisal Reports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For purchase transactions, the As-Is Value is the minimum of the Acquisition Value of the subject property value and the as-is value(s) provided on all appraisal(s). For rate/term and cash-out transactions the minimum of the as-is value(s) provided on all appraisal(s) is used. The As-Is Value must not consider any proposed improvements or market-timing price appreciation. 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 Age: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The appraisal should be dated no more than 90 days prior to the note date. After a 90-day period a new appraisal is required. Re-certification of value is not acceptable.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Comparable Transactions: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The appraisal must include at least three comparable properties that have had closed sales and that are reflective of the subject property’s as-is condition. If a Renovation Loan, an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three closed sale transactions are required and should reflect the subject property’s anticipated after-renovated physical condition.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AMC’s: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-ProTeck Valuation Services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-Appraisal Nation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-Clear Capital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-2 Acre Max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-Second Appraisal required on loans above $2,000,000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-Minimum Square Footage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SFR: 700 sq. ft.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Townhouse: 700 sq. ft.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Condo: 500 sq. ft.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2-4 Units: 400 sq. ft. per individual unit</a:t>
          </a:r>
        </a:p>
        <a:p>
          <a:endParaRPr lang="en-US" sz="105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4</xdr:row>
          <xdr:rowOff>38100</xdr:rowOff>
        </xdr:from>
        <xdr:to>
          <xdr:col>0</xdr:col>
          <xdr:colOff>259080</xdr:colOff>
          <xdr:row>5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6</xdr:row>
          <xdr:rowOff>38100</xdr:rowOff>
        </xdr:from>
        <xdr:to>
          <xdr:col>0</xdr:col>
          <xdr:colOff>259080</xdr:colOff>
          <xdr:row>7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7</xdr:row>
          <xdr:rowOff>38100</xdr:rowOff>
        </xdr:from>
        <xdr:to>
          <xdr:col>0</xdr:col>
          <xdr:colOff>259080</xdr:colOff>
          <xdr:row>8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8</xdr:row>
          <xdr:rowOff>38100</xdr:rowOff>
        </xdr:from>
        <xdr:to>
          <xdr:col>0</xdr:col>
          <xdr:colOff>259080</xdr:colOff>
          <xdr:row>9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9</xdr:row>
          <xdr:rowOff>38100</xdr:rowOff>
        </xdr:from>
        <xdr:to>
          <xdr:col>0</xdr:col>
          <xdr:colOff>259080</xdr:colOff>
          <xdr:row>10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10</xdr:row>
          <xdr:rowOff>38100</xdr:rowOff>
        </xdr:from>
        <xdr:to>
          <xdr:col>0</xdr:col>
          <xdr:colOff>259080</xdr:colOff>
          <xdr:row>11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11</xdr:row>
          <xdr:rowOff>22860</xdr:rowOff>
        </xdr:from>
        <xdr:to>
          <xdr:col>0</xdr:col>
          <xdr:colOff>259080</xdr:colOff>
          <xdr:row>11</xdr:row>
          <xdr:rowOff>175260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13</xdr:row>
          <xdr:rowOff>38100</xdr:rowOff>
        </xdr:from>
        <xdr:to>
          <xdr:col>0</xdr:col>
          <xdr:colOff>259080</xdr:colOff>
          <xdr:row>14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14</xdr:row>
          <xdr:rowOff>38100</xdr:rowOff>
        </xdr:from>
        <xdr:to>
          <xdr:col>0</xdr:col>
          <xdr:colOff>259080</xdr:colOff>
          <xdr:row>15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5</xdr:row>
          <xdr:rowOff>7620</xdr:rowOff>
        </xdr:from>
        <xdr:to>
          <xdr:col>0</xdr:col>
          <xdr:colOff>259080</xdr:colOff>
          <xdr:row>5</xdr:row>
          <xdr:rowOff>160020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12</xdr:row>
          <xdr:rowOff>0</xdr:rowOff>
        </xdr:from>
        <xdr:to>
          <xdr:col>0</xdr:col>
          <xdr:colOff>259080</xdr:colOff>
          <xdr:row>12</xdr:row>
          <xdr:rowOff>152400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4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11907</xdr:colOff>
      <xdr:row>1</xdr:row>
      <xdr:rowOff>5949</xdr:rowOff>
    </xdr:from>
    <xdr:to>
      <xdr:col>8</xdr:col>
      <xdr:colOff>851297</xdr:colOff>
      <xdr:row>3</xdr:row>
      <xdr:rowOff>83342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1907" y="186924"/>
          <a:ext cx="6163865" cy="43934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questions below allow us to determine if the borrower or property qualifies and allows us to anticipate</a:t>
          </a:r>
          <a:r>
            <a:rPr lang="en-US" sz="1100" baseline="0"/>
            <a:t> any potential UW guidelines or exceptions that may be required.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16</xdr:row>
          <xdr:rowOff>22860</xdr:rowOff>
        </xdr:from>
        <xdr:to>
          <xdr:col>0</xdr:col>
          <xdr:colOff>259080</xdr:colOff>
          <xdr:row>16</xdr:row>
          <xdr:rowOff>175260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4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17</xdr:row>
          <xdr:rowOff>22860</xdr:rowOff>
        </xdr:from>
        <xdr:to>
          <xdr:col>0</xdr:col>
          <xdr:colOff>259080</xdr:colOff>
          <xdr:row>17</xdr:row>
          <xdr:rowOff>175260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4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18</xdr:row>
          <xdr:rowOff>22860</xdr:rowOff>
        </xdr:from>
        <xdr:to>
          <xdr:col>0</xdr:col>
          <xdr:colOff>259080</xdr:colOff>
          <xdr:row>18</xdr:row>
          <xdr:rowOff>175260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4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19</xdr:row>
          <xdr:rowOff>22860</xdr:rowOff>
        </xdr:from>
        <xdr:to>
          <xdr:col>0</xdr:col>
          <xdr:colOff>259080</xdr:colOff>
          <xdr:row>19</xdr:row>
          <xdr:rowOff>175260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4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20</xdr:row>
          <xdr:rowOff>22860</xdr:rowOff>
        </xdr:from>
        <xdr:to>
          <xdr:col>0</xdr:col>
          <xdr:colOff>259080</xdr:colOff>
          <xdr:row>20</xdr:row>
          <xdr:rowOff>175260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4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19050</xdr:rowOff>
    </xdr:from>
    <xdr:to>
      <xdr:col>5</xdr:col>
      <xdr:colOff>590550</xdr:colOff>
      <xdr:row>21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2114550"/>
          <a:ext cx="6076950" cy="20669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spondent%20DSCR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CR Checklist"/>
      <sheetName val="Loan Qualifier"/>
      <sheetName val="DSCR Questionaire"/>
      <sheetName val="Reference Guide"/>
      <sheetName val="Pricer Lookup"/>
      <sheetName val="Max Price Grid"/>
      <sheetName val="Price Matrix"/>
      <sheetName val="Product Matrix"/>
      <sheetName val="Prime Ascent ADJ"/>
      <sheetName val="Credit Ascent ADJ"/>
      <sheetName val="Investor Solutions(PI) ADJ"/>
    </sheetNames>
    <sheetDataSet>
      <sheetData sheetId="0"/>
      <sheetData sheetId="1"/>
      <sheetData sheetId="2"/>
      <sheetData sheetId="3"/>
      <sheetData sheetId="4">
        <row r="78">
          <cell r="C78">
            <v>100.5</v>
          </cell>
        </row>
        <row r="79">
          <cell r="C79">
            <v>100.75</v>
          </cell>
        </row>
        <row r="80">
          <cell r="C80">
            <v>101</v>
          </cell>
        </row>
        <row r="81">
          <cell r="C81" t="str">
            <v/>
          </cell>
        </row>
        <row r="82">
          <cell r="C82" t="str">
            <v/>
          </cell>
        </row>
        <row r="83">
          <cell r="C83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7">
          <cell r="C87" t="str">
            <v/>
          </cell>
        </row>
        <row r="88">
          <cell r="C88" t="str">
            <v/>
          </cell>
        </row>
        <row r="89">
          <cell r="C89" t="str">
            <v/>
          </cell>
        </row>
        <row r="90">
          <cell r="C90" t="str">
            <v/>
          </cell>
        </row>
        <row r="91">
          <cell r="C91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mcmholdingsinc.com/wp-content/uploads/2019/01/CFSI-Builder-Profile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F66B-46FC-4F2A-9932-3A9F4466F192}">
  <dimension ref="A1:M43"/>
  <sheetViews>
    <sheetView tabSelected="1" view="pageLayout" zoomScale="85" zoomScaleNormal="85" zoomScaleSheetLayoutView="85" zoomScalePageLayoutView="85" workbookViewId="0">
      <selection activeCell="B5" sqref="B5"/>
    </sheetView>
  </sheetViews>
  <sheetFormatPr defaultColWidth="9.109375" defaultRowHeight="14.4"/>
  <cols>
    <col min="1" max="1" width="21" customWidth="1"/>
    <col min="2" max="2" width="22.6640625" customWidth="1"/>
    <col min="3" max="3" width="7.88671875" customWidth="1"/>
    <col min="4" max="4" width="9.109375" customWidth="1"/>
    <col min="5" max="5" width="11.5546875" customWidth="1"/>
    <col min="6" max="6" width="21.6640625" customWidth="1"/>
    <col min="7" max="7" width="18.6640625" customWidth="1"/>
    <col min="9" max="9" width="12.6640625" customWidth="1"/>
    <col min="11" max="11" width="21.6640625" customWidth="1"/>
    <col min="12" max="12" width="2.109375" customWidth="1"/>
    <col min="13" max="13" width="19.109375" customWidth="1"/>
  </cols>
  <sheetData>
    <row r="1" spans="1:13" ht="21">
      <c r="D1" s="110" t="s">
        <v>18</v>
      </c>
      <c r="E1" s="110"/>
      <c r="F1" s="110"/>
      <c r="K1" s="110" t="s">
        <v>15</v>
      </c>
      <c r="L1" s="110"/>
      <c r="M1" s="110"/>
    </row>
    <row r="2" spans="1:13" ht="21">
      <c r="D2" s="6"/>
      <c r="E2" s="6"/>
      <c r="F2" s="10" t="s">
        <v>16</v>
      </c>
      <c r="G2" s="1"/>
      <c r="M2" s="11" t="s">
        <v>17</v>
      </c>
    </row>
    <row r="3" spans="1:13">
      <c r="D3" s="6"/>
      <c r="E3" s="6"/>
      <c r="F3" s="6"/>
    </row>
    <row r="4" spans="1:13">
      <c r="A4" s="13" t="s">
        <v>19</v>
      </c>
      <c r="D4" s="6"/>
      <c r="G4" t="s">
        <v>13</v>
      </c>
      <c r="H4" s="106"/>
      <c r="I4" s="106"/>
      <c r="J4" s="93"/>
      <c r="K4" t="s">
        <v>142</v>
      </c>
      <c r="L4" s="106"/>
      <c r="M4" s="106"/>
    </row>
    <row r="5" spans="1:13">
      <c r="A5" s="93" t="s">
        <v>8</v>
      </c>
      <c r="B5" s="4" t="s">
        <v>181</v>
      </c>
      <c r="E5" s="10" t="s">
        <v>136</v>
      </c>
      <c r="F5" s="96"/>
      <c r="G5" t="s">
        <v>140</v>
      </c>
      <c r="H5" s="109"/>
      <c r="I5" s="109"/>
      <c r="J5" s="93"/>
      <c r="K5" t="s">
        <v>145</v>
      </c>
      <c r="L5" s="106"/>
      <c r="M5" s="106"/>
    </row>
    <row r="6" spans="1:13">
      <c r="A6" s="111" t="s">
        <v>50</v>
      </c>
      <c r="B6" s="111"/>
      <c r="D6" s="2"/>
      <c r="E6" s="11" t="s">
        <v>137</v>
      </c>
      <c r="F6" s="97"/>
      <c r="G6" t="s">
        <v>14</v>
      </c>
      <c r="H6" s="109"/>
      <c r="I6" s="109"/>
      <c r="J6" s="93"/>
      <c r="K6" t="s">
        <v>144</v>
      </c>
      <c r="L6" s="106"/>
      <c r="M6" s="106"/>
    </row>
    <row r="7" spans="1:13" ht="15" customHeight="1">
      <c r="A7" s="112" t="s">
        <v>139</v>
      </c>
      <c r="B7" s="113"/>
      <c r="C7" s="114"/>
      <c r="D7" s="119" t="s">
        <v>138</v>
      </c>
      <c r="E7" s="120"/>
      <c r="F7" s="99"/>
      <c r="G7" t="s">
        <v>3</v>
      </c>
      <c r="H7" s="109"/>
      <c r="I7" s="109"/>
      <c r="J7" s="93"/>
      <c r="K7" t="s">
        <v>11</v>
      </c>
      <c r="L7" s="106"/>
      <c r="M7" s="106"/>
    </row>
    <row r="8" spans="1:13">
      <c r="A8" s="112"/>
      <c r="B8" s="115"/>
      <c r="C8" s="116"/>
      <c r="D8" s="7"/>
      <c r="E8" s="11"/>
      <c r="F8" s="7"/>
      <c r="G8" s="111"/>
      <c r="H8" s="111"/>
      <c r="I8" s="111"/>
      <c r="J8" s="111"/>
      <c r="K8" s="111"/>
      <c r="L8" s="111"/>
      <c r="M8" s="111"/>
    </row>
    <row r="9" spans="1:13" ht="15" customHeight="1">
      <c r="A9" s="112"/>
      <c r="B9" s="117"/>
      <c r="C9" s="118"/>
      <c r="D9" s="7"/>
      <c r="E9" s="7"/>
      <c r="F9" s="7"/>
      <c r="G9" t="s">
        <v>9</v>
      </c>
      <c r="H9" s="106"/>
      <c r="I9" s="106"/>
      <c r="J9" s="93"/>
      <c r="K9" s="100" t="s">
        <v>146</v>
      </c>
      <c r="L9" s="106"/>
      <c r="M9" s="106"/>
    </row>
    <row r="10" spans="1:13">
      <c r="A10" t="s">
        <v>177</v>
      </c>
      <c r="C10" s="9" t="s">
        <v>178</v>
      </c>
      <c r="D10" s="9"/>
      <c r="F10" s="7"/>
      <c r="G10" t="s">
        <v>12</v>
      </c>
      <c r="H10" s="109"/>
      <c r="I10" s="109"/>
      <c r="J10" s="93"/>
      <c r="K10" t="s">
        <v>12</v>
      </c>
      <c r="L10" s="109"/>
      <c r="M10" s="109"/>
    </row>
    <row r="11" spans="1:13">
      <c r="A11" s="102" t="s">
        <v>179</v>
      </c>
      <c r="B11" s="102"/>
      <c r="C11" s="102"/>
      <c r="D11" s="102"/>
      <c r="E11" s="102"/>
      <c r="F11" s="94"/>
      <c r="G11" t="s">
        <v>4</v>
      </c>
      <c r="H11" s="109"/>
      <c r="I11" s="109"/>
      <c r="J11" s="93"/>
      <c r="K11" t="s">
        <v>4</v>
      </c>
      <c r="L11" s="109"/>
      <c r="M11" s="109"/>
    </row>
    <row r="12" spans="1:13">
      <c r="A12" s="101" t="s">
        <v>7</v>
      </c>
      <c r="B12" s="2"/>
      <c r="C12" s="2"/>
      <c r="D12" s="2"/>
      <c r="E12" s="2"/>
      <c r="F12" s="2"/>
      <c r="G12" t="s">
        <v>11</v>
      </c>
      <c r="H12" s="109"/>
      <c r="I12" s="109"/>
      <c r="J12" s="93"/>
      <c r="K12" t="s">
        <v>11</v>
      </c>
      <c r="L12" s="109"/>
      <c r="M12" s="109"/>
    </row>
    <row r="13" spans="1:13">
      <c r="B13" t="s">
        <v>131</v>
      </c>
      <c r="C13" t="s">
        <v>141</v>
      </c>
      <c r="D13" s="8"/>
      <c r="G13" t="s">
        <v>10</v>
      </c>
      <c r="H13" s="109"/>
      <c r="I13" s="109"/>
      <c r="J13" s="93"/>
      <c r="K13" t="s">
        <v>10</v>
      </c>
      <c r="L13" s="106"/>
      <c r="M13" s="106"/>
    </row>
    <row r="14" spans="1:13">
      <c r="B14" t="s">
        <v>135</v>
      </c>
      <c r="C14" s="2"/>
      <c r="D14" s="95"/>
      <c r="E14" s="2"/>
      <c r="G14" s="111"/>
      <c r="H14" s="111"/>
      <c r="I14" s="111"/>
      <c r="J14" s="111"/>
      <c r="K14" s="111"/>
      <c r="L14" s="111"/>
      <c r="M14" s="111"/>
    </row>
    <row r="15" spans="1:13">
      <c r="B15" t="s">
        <v>20</v>
      </c>
      <c r="G15" t="s">
        <v>0</v>
      </c>
      <c r="H15" s="106"/>
      <c r="I15" s="106"/>
      <c r="J15" s="93"/>
      <c r="K15" t="s">
        <v>5</v>
      </c>
      <c r="L15" s="106"/>
      <c r="M15" s="106"/>
    </row>
    <row r="16" spans="1:13">
      <c r="B16" t="str">
        <f>IF(B5="cash out","N/A",IF(B5="Construction Ground Up","Purchase Contract","Purchase Contract - If Purchase"))</f>
        <v>N/A</v>
      </c>
      <c r="G16" t="s">
        <v>1</v>
      </c>
      <c r="H16" s="109"/>
      <c r="I16" s="109"/>
      <c r="J16" s="93"/>
      <c r="K16" t="s">
        <v>1</v>
      </c>
      <c r="L16" s="109"/>
      <c r="M16" s="109"/>
    </row>
    <row r="17" spans="1:13">
      <c r="B17" t="str">
        <f>IF(OR(B5="bridge",B5="cash out"),"N/A",IF(B5="Fix and flip","Rehab Budget (Must be completed in MCMCS format - See separate tab)","Construction Budget (Must be completed in MCMCS format - See separate tab)"))</f>
        <v>N/A</v>
      </c>
      <c r="G17" t="s">
        <v>2</v>
      </c>
      <c r="H17" s="109"/>
      <c r="I17" s="109"/>
      <c r="J17" s="93"/>
      <c r="K17" t="s">
        <v>2</v>
      </c>
      <c r="L17" s="109"/>
      <c r="M17" s="109"/>
    </row>
    <row r="18" spans="1:13">
      <c r="B18" t="str">
        <f>IF(OR(B5="Cash out", B5="bridge"),"N/A","Property Specs and Plans for Appraisal Inspection")</f>
        <v>N/A</v>
      </c>
      <c r="G18" t="s">
        <v>3</v>
      </c>
      <c r="H18" s="109"/>
      <c r="I18" s="109"/>
      <c r="J18" s="93"/>
      <c r="K18" t="s">
        <v>3</v>
      </c>
      <c r="L18" s="109"/>
      <c r="M18" s="109"/>
    </row>
    <row r="19" spans="1:13">
      <c r="B19" t="str">
        <f>IF(OR(B5="bridge",B5="cash out"),"N/A", "Experience Verification (Complete Schedule or Real Estate) - See seperate tab")</f>
        <v>N/A</v>
      </c>
      <c r="G19" t="s">
        <v>4</v>
      </c>
      <c r="H19" s="109"/>
      <c r="I19" s="109"/>
      <c r="J19" s="93" t="s">
        <v>143</v>
      </c>
      <c r="K19" t="s">
        <v>4</v>
      </c>
      <c r="L19" s="106"/>
      <c r="M19" s="106"/>
    </row>
    <row r="20" spans="1:13" ht="15" customHeight="1">
      <c r="B20" t="s">
        <v>15</v>
      </c>
      <c r="D20" s="14"/>
      <c r="E20" s="14"/>
      <c r="F20" s="14"/>
      <c r="G20" s="111"/>
      <c r="H20" s="111"/>
      <c r="I20" s="111"/>
      <c r="J20" s="111"/>
      <c r="K20" s="111"/>
      <c r="L20" s="111"/>
      <c r="M20" s="111"/>
    </row>
    <row r="21" spans="1:13" ht="15" customHeight="1">
      <c r="G21" t="s">
        <v>132</v>
      </c>
      <c r="H21" s="106"/>
      <c r="I21" s="106"/>
    </row>
    <row r="22" spans="1:13">
      <c r="G22" t="s">
        <v>4</v>
      </c>
      <c r="H22" s="106"/>
      <c r="I22" s="106"/>
    </row>
    <row r="23" spans="1:13">
      <c r="A23" s="105" t="s">
        <v>21</v>
      </c>
      <c r="B23" s="105"/>
      <c r="C23" s="105"/>
      <c r="D23" s="105"/>
      <c r="E23" s="105"/>
      <c r="F23" s="105"/>
      <c r="G23" t="s">
        <v>133</v>
      </c>
      <c r="H23" s="109"/>
      <c r="I23" s="109"/>
    </row>
    <row r="24" spans="1:13" ht="15" customHeight="1">
      <c r="B24" t="s">
        <v>22</v>
      </c>
      <c r="C24" s="14"/>
      <c r="D24" s="14"/>
      <c r="E24" s="14"/>
      <c r="F24" s="14"/>
      <c r="G24" s="111"/>
      <c r="H24" s="111"/>
      <c r="I24" s="111"/>
      <c r="J24" s="111"/>
      <c r="K24" s="111"/>
      <c r="L24" s="111"/>
      <c r="M24" s="111"/>
    </row>
    <row r="25" spans="1:13">
      <c r="B25" t="s">
        <v>23</v>
      </c>
      <c r="C25" s="14"/>
      <c r="D25" s="14"/>
      <c r="E25" s="14"/>
      <c r="F25" s="14"/>
      <c r="G25" t="s">
        <v>6</v>
      </c>
    </row>
    <row r="26" spans="1:13">
      <c r="B26" t="s">
        <v>24</v>
      </c>
      <c r="C26" s="15"/>
      <c r="D26" s="15"/>
      <c r="E26" s="15"/>
      <c r="F26" s="15"/>
      <c r="H26" s="108"/>
      <c r="I26" s="108"/>
      <c r="J26" s="108"/>
      <c r="K26" s="108"/>
      <c r="L26" s="108"/>
    </row>
    <row r="27" spans="1:13">
      <c r="A27" s="103"/>
      <c r="B27" t="str">
        <f>IF(B5="Construction ground up", "CFSI Form (Must be completed by the contractor. Also, the contractor must provide all items requested on page 2 - See below link for form","N/A")</f>
        <v>N/A</v>
      </c>
      <c r="C27" s="104"/>
      <c r="D27" s="104"/>
      <c r="E27" s="104"/>
      <c r="F27" s="104"/>
      <c r="H27" s="108"/>
      <c r="I27" s="108"/>
      <c r="J27" s="108"/>
      <c r="K27" s="108"/>
      <c r="L27" s="108"/>
    </row>
    <row r="28" spans="1:13">
      <c r="A28" s="103"/>
      <c r="B28" s="5" t="str">
        <f>IF(B5="construction ground up","CFSI Form","")</f>
        <v/>
      </c>
      <c r="C28" s="98"/>
      <c r="D28" s="98"/>
      <c r="E28" s="98"/>
      <c r="F28" s="98"/>
      <c r="H28" s="108"/>
      <c r="I28" s="108"/>
      <c r="J28" s="108"/>
      <c r="K28" s="108"/>
      <c r="L28" s="108"/>
    </row>
    <row r="29" spans="1:13">
      <c r="A29" s="3"/>
      <c r="B29" s="12"/>
      <c r="C29" s="12"/>
      <c r="D29" s="12"/>
      <c r="E29" s="12"/>
      <c r="F29" s="12"/>
      <c r="H29" s="108"/>
      <c r="I29" s="108"/>
      <c r="J29" s="108"/>
      <c r="K29" s="108"/>
      <c r="L29" s="108"/>
    </row>
    <row r="30" spans="1:13">
      <c r="A30" s="101" t="s">
        <v>163</v>
      </c>
      <c r="C30" s="7"/>
      <c r="D30" s="7"/>
      <c r="E30" s="2"/>
      <c r="F30" s="12"/>
      <c r="H30" s="108"/>
      <c r="I30" s="108"/>
      <c r="J30" s="108"/>
      <c r="K30" s="108"/>
      <c r="L30" s="108"/>
    </row>
    <row r="31" spans="1:13">
      <c r="B31" t="s">
        <v>165</v>
      </c>
      <c r="C31" s="2"/>
      <c r="D31" s="2"/>
      <c r="F31" s="12"/>
      <c r="H31" s="108"/>
      <c r="I31" s="108"/>
      <c r="J31" s="108"/>
      <c r="K31" s="108"/>
      <c r="L31" s="108"/>
    </row>
    <row r="32" spans="1:13">
      <c r="B32" t="s">
        <v>166</v>
      </c>
      <c r="F32" s="12"/>
      <c r="H32" s="108"/>
      <c r="I32" s="108"/>
      <c r="J32" s="108"/>
      <c r="K32" s="108"/>
      <c r="L32" s="108"/>
    </row>
    <row r="33" spans="1:12">
      <c r="A33" s="107" t="s">
        <v>164</v>
      </c>
      <c r="B33" s="107"/>
      <c r="C33" s="107"/>
      <c r="D33" s="107"/>
      <c r="E33" s="107"/>
      <c r="F33" s="107"/>
      <c r="H33" s="108"/>
      <c r="I33" s="108"/>
      <c r="J33" s="108"/>
      <c r="K33" s="108"/>
      <c r="L33" s="108"/>
    </row>
    <row r="34" spans="1:12" ht="15" customHeight="1">
      <c r="A34" s="12"/>
      <c r="B34" s="12"/>
      <c r="C34" s="12"/>
      <c r="D34" s="12"/>
      <c r="E34" s="12"/>
      <c r="F34" s="12"/>
      <c r="H34" s="108"/>
      <c r="I34" s="108"/>
      <c r="J34" s="108"/>
      <c r="K34" s="108"/>
      <c r="L34" s="108"/>
    </row>
    <row r="35" spans="1:12">
      <c r="A35" s="12"/>
      <c r="B35" s="12"/>
      <c r="C35" s="12"/>
      <c r="D35" s="12"/>
      <c r="E35" s="12"/>
      <c r="F35" s="12"/>
      <c r="H35" s="108"/>
      <c r="I35" s="108"/>
      <c r="J35" s="108"/>
      <c r="K35" s="108"/>
      <c r="L35" s="108"/>
    </row>
    <row r="36" spans="1:12">
      <c r="H36" s="108"/>
      <c r="I36" s="108"/>
      <c r="J36" s="108"/>
      <c r="K36" s="108"/>
      <c r="L36" s="108"/>
    </row>
    <row r="37" spans="1:12">
      <c r="H37" s="108"/>
      <c r="I37" s="108"/>
      <c r="J37" s="108"/>
      <c r="K37" s="108"/>
      <c r="L37" s="108"/>
    </row>
    <row r="38" spans="1:12">
      <c r="H38" s="108"/>
      <c r="I38" s="108"/>
      <c r="J38" s="108"/>
      <c r="K38" s="108"/>
      <c r="L38" s="108"/>
    </row>
    <row r="43" spans="1:12">
      <c r="A43" s="12"/>
      <c r="B43" s="12"/>
      <c r="C43" s="12"/>
      <c r="D43" s="12"/>
      <c r="E43" s="12"/>
      <c r="F43" s="12"/>
    </row>
  </sheetData>
  <sheetProtection selectLockedCells="1"/>
  <mergeCells count="55">
    <mergeCell ref="G24:M24"/>
    <mergeCell ref="H22:I22"/>
    <mergeCell ref="H23:I23"/>
    <mergeCell ref="H27:L27"/>
    <mergeCell ref="H28:L28"/>
    <mergeCell ref="A6:B6"/>
    <mergeCell ref="A7:A9"/>
    <mergeCell ref="B7:C9"/>
    <mergeCell ref="D7:E7"/>
    <mergeCell ref="H21:I21"/>
    <mergeCell ref="H10:I10"/>
    <mergeCell ref="H11:I11"/>
    <mergeCell ref="G8:M8"/>
    <mergeCell ref="G14:M14"/>
    <mergeCell ref="G20:M20"/>
    <mergeCell ref="H36:L36"/>
    <mergeCell ref="H37:L37"/>
    <mergeCell ref="H38:L38"/>
    <mergeCell ref="H30:L30"/>
    <mergeCell ref="H31:L31"/>
    <mergeCell ref="H32:L32"/>
    <mergeCell ref="H33:L33"/>
    <mergeCell ref="H34:L34"/>
    <mergeCell ref="D1:F1"/>
    <mergeCell ref="L17:M17"/>
    <mergeCell ref="L18:M18"/>
    <mergeCell ref="L19:M19"/>
    <mergeCell ref="L13:M13"/>
    <mergeCell ref="L15:M15"/>
    <mergeCell ref="L16:M16"/>
    <mergeCell ref="H4:I4"/>
    <mergeCell ref="H5:I5"/>
    <mergeCell ref="H6:I6"/>
    <mergeCell ref="K1:M1"/>
    <mergeCell ref="H7:I7"/>
    <mergeCell ref="H9:I9"/>
    <mergeCell ref="L4:M4"/>
    <mergeCell ref="L7:M7"/>
    <mergeCell ref="L9:M9"/>
    <mergeCell ref="L5:M5"/>
    <mergeCell ref="L6:M6"/>
    <mergeCell ref="A33:F33"/>
    <mergeCell ref="H29:L29"/>
    <mergeCell ref="H35:L35"/>
    <mergeCell ref="L10:M10"/>
    <mergeCell ref="L11:M11"/>
    <mergeCell ref="L12:M12"/>
    <mergeCell ref="H12:I12"/>
    <mergeCell ref="H13:I13"/>
    <mergeCell ref="H18:I18"/>
    <mergeCell ref="H19:I19"/>
    <mergeCell ref="H15:I15"/>
    <mergeCell ref="H16:I16"/>
    <mergeCell ref="H17:I17"/>
    <mergeCell ref="H26:L26"/>
  </mergeCells>
  <dataValidations count="1">
    <dataValidation type="list" allowBlank="1" showInputMessage="1" showErrorMessage="1" sqref="B5" xr:uid="{6A3B6E86-5B67-458C-90F5-0D857DE313B9}">
      <formula1>"Construction Ground Up, Fix and Flip, Bridge, Cash Out"</formula1>
    </dataValidation>
  </dataValidations>
  <hyperlinks>
    <hyperlink ref="B28" r:id="rId1" display="https://mcmholdingsinc.com/wp-content/uploads/2019/01/CFSI-Builder-Profile.pdf" xr:uid="{92CE091E-1FAA-4C7B-A5E2-0DFCD30A6F2E}"/>
  </hyperlinks>
  <pageMargins left="0.63725490196078427" right="0.46568627450980393" top="0.75" bottom="0.75" header="0.3" footer="0.3"/>
  <pageSetup orientation="portrait" r:id="rId2"/>
  <rowBreaks count="2" manualBreakCount="2">
    <brk id="42" max="16383" man="1"/>
    <brk id="4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723900</xdr:colOff>
                    <xdr:row>12</xdr:row>
                    <xdr:rowOff>7620</xdr:rowOff>
                  </from>
                  <to>
                    <xdr:col>0</xdr:col>
                    <xdr:colOff>1059180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723900</xdr:colOff>
                    <xdr:row>13</xdr:row>
                    <xdr:rowOff>7620</xdr:rowOff>
                  </from>
                  <to>
                    <xdr:col>0</xdr:col>
                    <xdr:colOff>990600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723900</xdr:colOff>
                    <xdr:row>13</xdr:row>
                    <xdr:rowOff>190500</xdr:rowOff>
                  </from>
                  <to>
                    <xdr:col>0</xdr:col>
                    <xdr:colOff>998220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723900</xdr:colOff>
                    <xdr:row>16</xdr:row>
                    <xdr:rowOff>0</xdr:rowOff>
                  </from>
                  <to>
                    <xdr:col>0</xdr:col>
                    <xdr:colOff>975360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723900</xdr:colOff>
                    <xdr:row>16</xdr:row>
                    <xdr:rowOff>7620</xdr:rowOff>
                  </from>
                  <to>
                    <xdr:col>0</xdr:col>
                    <xdr:colOff>960120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723900</xdr:colOff>
                    <xdr:row>17</xdr:row>
                    <xdr:rowOff>7620</xdr:rowOff>
                  </from>
                  <to>
                    <xdr:col>0</xdr:col>
                    <xdr:colOff>990600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723900</xdr:colOff>
                    <xdr:row>18</xdr:row>
                    <xdr:rowOff>7620</xdr:rowOff>
                  </from>
                  <to>
                    <xdr:col>0</xdr:col>
                    <xdr:colOff>975360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0</xdr:col>
                    <xdr:colOff>723900</xdr:colOff>
                    <xdr:row>23</xdr:row>
                    <xdr:rowOff>7620</xdr:rowOff>
                  </from>
                  <to>
                    <xdr:col>0</xdr:col>
                    <xdr:colOff>975360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0</xdr:col>
                    <xdr:colOff>723900</xdr:colOff>
                    <xdr:row>24</xdr:row>
                    <xdr:rowOff>7620</xdr:rowOff>
                  </from>
                  <to>
                    <xdr:col>0</xdr:col>
                    <xdr:colOff>975360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0</xdr:col>
                    <xdr:colOff>723900</xdr:colOff>
                    <xdr:row>25</xdr:row>
                    <xdr:rowOff>7620</xdr:rowOff>
                  </from>
                  <to>
                    <xdr:col>0</xdr:col>
                    <xdr:colOff>975360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0</xdr:col>
                    <xdr:colOff>723900</xdr:colOff>
                    <xdr:row>25</xdr:row>
                    <xdr:rowOff>182880</xdr:rowOff>
                  </from>
                  <to>
                    <xdr:col>0</xdr:col>
                    <xdr:colOff>975360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0</xdr:col>
                    <xdr:colOff>723900</xdr:colOff>
                    <xdr:row>19</xdr:row>
                    <xdr:rowOff>7620</xdr:rowOff>
                  </from>
                  <to>
                    <xdr:col>0</xdr:col>
                    <xdr:colOff>975360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0</xdr:col>
                    <xdr:colOff>723900</xdr:colOff>
                    <xdr:row>14</xdr:row>
                    <xdr:rowOff>190500</xdr:rowOff>
                  </from>
                  <to>
                    <xdr:col>0</xdr:col>
                    <xdr:colOff>998220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0</xdr:col>
                    <xdr:colOff>693420</xdr:colOff>
                    <xdr:row>30</xdr:row>
                    <xdr:rowOff>30480</xdr:rowOff>
                  </from>
                  <to>
                    <xdr:col>0</xdr:col>
                    <xdr:colOff>883920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0</xdr:col>
                    <xdr:colOff>693420</xdr:colOff>
                    <xdr:row>31</xdr:row>
                    <xdr:rowOff>22860</xdr:rowOff>
                  </from>
                  <to>
                    <xdr:col>0</xdr:col>
                    <xdr:colOff>883920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F81A4-414C-438F-9A51-1CE8B140BDA3}">
  <dimension ref="B2:E75"/>
  <sheetViews>
    <sheetView topLeftCell="A16" workbookViewId="0">
      <selection activeCell="C33" sqref="C33"/>
    </sheetView>
  </sheetViews>
  <sheetFormatPr defaultRowHeight="14.4"/>
  <cols>
    <col min="2" max="2" width="30.44140625" customWidth="1"/>
    <col min="3" max="3" width="41.88671875" customWidth="1"/>
    <col min="4" max="4" width="22.44140625" style="16" customWidth="1"/>
    <col min="5" max="5" width="17.109375" customWidth="1"/>
  </cols>
  <sheetData>
    <row r="2" spans="2:5">
      <c r="B2" s="89" t="s">
        <v>57</v>
      </c>
      <c r="C2" s="90" t="s">
        <v>58</v>
      </c>
      <c r="D2" s="91" t="s">
        <v>59</v>
      </c>
      <c r="E2" s="92" t="s">
        <v>60</v>
      </c>
    </row>
    <row r="3" spans="2:5">
      <c r="B3" s="85" t="s">
        <v>61</v>
      </c>
      <c r="C3" s="83"/>
      <c r="D3" s="84"/>
      <c r="E3" s="87"/>
    </row>
    <row r="4" spans="2:5">
      <c r="B4" s="85" t="s">
        <v>62</v>
      </c>
      <c r="C4" s="83"/>
      <c r="D4" s="84"/>
      <c r="E4" s="87"/>
    </row>
    <row r="5" spans="2:5">
      <c r="B5" s="85" t="s">
        <v>63</v>
      </c>
      <c r="C5" s="83"/>
      <c r="D5" s="84"/>
      <c r="E5" s="87"/>
    </row>
    <row r="6" spans="2:5">
      <c r="B6" s="85" t="s">
        <v>64</v>
      </c>
      <c r="C6" s="83"/>
      <c r="D6" s="84"/>
      <c r="E6" s="87"/>
    </row>
    <row r="7" spans="2:5">
      <c r="B7" s="85" t="s">
        <v>65</v>
      </c>
      <c r="C7" s="83"/>
      <c r="D7" s="84"/>
      <c r="E7" s="87"/>
    </row>
    <row r="8" spans="2:5">
      <c r="B8" s="85" t="s">
        <v>66</v>
      </c>
      <c r="C8" s="83"/>
      <c r="D8" s="84"/>
      <c r="E8" s="87"/>
    </row>
    <row r="9" spans="2:5">
      <c r="B9" s="85" t="s">
        <v>67</v>
      </c>
      <c r="C9" s="83"/>
      <c r="D9" s="84"/>
      <c r="E9" s="87"/>
    </row>
    <row r="10" spans="2:5">
      <c r="B10" s="85" t="s">
        <v>68</v>
      </c>
      <c r="C10" s="83"/>
      <c r="D10" s="84"/>
      <c r="E10" s="87"/>
    </row>
    <row r="11" spans="2:5">
      <c r="B11" s="85" t="s">
        <v>69</v>
      </c>
      <c r="C11" s="83"/>
      <c r="D11" s="84"/>
      <c r="E11" s="87"/>
    </row>
    <row r="12" spans="2:5">
      <c r="B12" s="85" t="s">
        <v>70</v>
      </c>
      <c r="C12" s="83"/>
      <c r="D12" s="84"/>
      <c r="E12" s="87"/>
    </row>
    <row r="13" spans="2:5">
      <c r="B13" s="85" t="s">
        <v>71</v>
      </c>
      <c r="C13" s="83"/>
      <c r="D13" s="84"/>
      <c r="E13" s="87"/>
    </row>
    <row r="14" spans="2:5">
      <c r="B14" s="85" t="s">
        <v>72</v>
      </c>
      <c r="C14" s="83"/>
      <c r="D14" s="84"/>
      <c r="E14" s="87"/>
    </row>
    <row r="15" spans="2:5">
      <c r="B15" s="85" t="s">
        <v>73</v>
      </c>
      <c r="C15" s="83"/>
      <c r="D15" s="84"/>
      <c r="E15" s="87"/>
    </row>
    <row r="16" spans="2:5">
      <c r="B16" s="85" t="s">
        <v>74</v>
      </c>
      <c r="C16" s="83"/>
      <c r="D16" s="84"/>
      <c r="E16" s="87"/>
    </row>
    <row r="17" spans="2:5">
      <c r="B17" s="85" t="s">
        <v>75</v>
      </c>
      <c r="C17" s="83"/>
      <c r="D17" s="84"/>
      <c r="E17" s="87"/>
    </row>
    <row r="18" spans="2:5">
      <c r="B18" s="85" t="s">
        <v>76</v>
      </c>
      <c r="C18" s="83"/>
      <c r="D18" s="84"/>
      <c r="E18" s="87"/>
    </row>
    <row r="19" spans="2:5">
      <c r="B19" s="85" t="s">
        <v>77</v>
      </c>
      <c r="C19" s="83"/>
      <c r="D19" s="84"/>
      <c r="E19" s="87"/>
    </row>
    <row r="20" spans="2:5">
      <c r="B20" s="85" t="s">
        <v>78</v>
      </c>
      <c r="C20" s="83"/>
      <c r="D20" s="84"/>
      <c r="E20" s="87"/>
    </row>
    <row r="21" spans="2:5">
      <c r="B21" s="85" t="s">
        <v>79</v>
      </c>
      <c r="C21" s="83"/>
      <c r="D21" s="84"/>
      <c r="E21" s="87"/>
    </row>
    <row r="22" spans="2:5">
      <c r="B22" s="85" t="s">
        <v>80</v>
      </c>
      <c r="C22" s="83"/>
      <c r="D22" s="84"/>
      <c r="E22" s="87"/>
    </row>
    <row r="23" spans="2:5">
      <c r="B23" s="85" t="s">
        <v>81</v>
      </c>
      <c r="C23" s="83"/>
      <c r="D23" s="84"/>
      <c r="E23" s="87"/>
    </row>
    <row r="24" spans="2:5">
      <c r="B24" s="85" t="s">
        <v>82</v>
      </c>
      <c r="C24" s="83"/>
      <c r="D24" s="84"/>
      <c r="E24" s="87"/>
    </row>
    <row r="25" spans="2:5">
      <c r="B25" s="85" t="s">
        <v>83</v>
      </c>
      <c r="C25" s="83"/>
      <c r="D25" s="84"/>
      <c r="E25" s="87"/>
    </row>
    <row r="26" spans="2:5">
      <c r="B26" s="85" t="s">
        <v>84</v>
      </c>
      <c r="C26" s="83"/>
      <c r="D26" s="84"/>
      <c r="E26" s="87"/>
    </row>
    <row r="27" spans="2:5">
      <c r="B27" s="85" t="s">
        <v>85</v>
      </c>
      <c r="C27" s="83"/>
      <c r="D27" s="84"/>
      <c r="E27" s="87"/>
    </row>
    <row r="28" spans="2:5">
      <c r="B28" s="85" t="s">
        <v>86</v>
      </c>
      <c r="C28" s="83"/>
      <c r="D28" s="84"/>
      <c r="E28" s="87"/>
    </row>
    <row r="29" spans="2:5">
      <c r="B29" s="85" t="s">
        <v>87</v>
      </c>
      <c r="C29" s="83"/>
      <c r="D29" s="84"/>
      <c r="E29" s="87"/>
    </row>
    <row r="30" spans="2:5">
      <c r="B30" s="85" t="s">
        <v>88</v>
      </c>
      <c r="C30" s="83"/>
      <c r="D30" s="84"/>
      <c r="E30" s="87"/>
    </row>
    <row r="31" spans="2:5">
      <c r="B31" s="85" t="s">
        <v>89</v>
      </c>
      <c r="C31" s="83"/>
      <c r="D31" s="84"/>
      <c r="E31" s="87"/>
    </row>
    <row r="32" spans="2:5">
      <c r="B32" s="85" t="s">
        <v>90</v>
      </c>
      <c r="C32" s="83"/>
      <c r="D32" s="84"/>
      <c r="E32" s="87"/>
    </row>
    <row r="33" spans="2:5">
      <c r="B33" s="85" t="s">
        <v>91</v>
      </c>
      <c r="C33" s="83"/>
      <c r="D33" s="84"/>
      <c r="E33" s="87"/>
    </row>
    <row r="34" spans="2:5">
      <c r="B34" s="85" t="s">
        <v>92</v>
      </c>
      <c r="C34" s="83"/>
      <c r="D34" s="84"/>
      <c r="E34" s="87"/>
    </row>
    <row r="35" spans="2:5">
      <c r="B35" s="85" t="s">
        <v>93</v>
      </c>
      <c r="C35" s="83"/>
      <c r="D35" s="84"/>
      <c r="E35" s="87"/>
    </row>
    <row r="36" spans="2:5">
      <c r="B36" s="85" t="s">
        <v>94</v>
      </c>
      <c r="C36" s="83"/>
      <c r="D36" s="84"/>
      <c r="E36" s="87"/>
    </row>
    <row r="37" spans="2:5">
      <c r="B37" s="85" t="s">
        <v>95</v>
      </c>
      <c r="C37" s="83"/>
      <c r="D37" s="84"/>
      <c r="E37" s="87"/>
    </row>
    <row r="38" spans="2:5">
      <c r="B38" s="85" t="s">
        <v>96</v>
      </c>
      <c r="C38" s="83"/>
      <c r="D38" s="84"/>
      <c r="E38" s="87"/>
    </row>
    <row r="39" spans="2:5">
      <c r="B39" s="85" t="s">
        <v>97</v>
      </c>
      <c r="C39" s="83"/>
      <c r="D39" s="84"/>
      <c r="E39" s="87"/>
    </row>
    <row r="40" spans="2:5">
      <c r="B40" s="85" t="s">
        <v>98</v>
      </c>
      <c r="C40" s="83"/>
      <c r="D40" s="84"/>
      <c r="E40" s="87"/>
    </row>
    <row r="41" spans="2:5">
      <c r="B41" s="85" t="s">
        <v>99</v>
      </c>
      <c r="C41" s="83"/>
      <c r="D41" s="84"/>
      <c r="E41" s="87"/>
    </row>
    <row r="42" spans="2:5">
      <c r="B42" s="85" t="s">
        <v>100</v>
      </c>
      <c r="C42" s="83"/>
      <c r="D42" s="84"/>
      <c r="E42" s="87"/>
    </row>
    <row r="43" spans="2:5">
      <c r="B43" s="85" t="s">
        <v>101</v>
      </c>
      <c r="C43" s="83"/>
      <c r="D43" s="84"/>
      <c r="E43" s="87"/>
    </row>
    <row r="44" spans="2:5">
      <c r="B44" s="85" t="s">
        <v>102</v>
      </c>
      <c r="C44" s="83"/>
      <c r="D44" s="84"/>
      <c r="E44" s="87"/>
    </row>
    <row r="45" spans="2:5">
      <c r="B45" s="85" t="s">
        <v>103</v>
      </c>
      <c r="C45" s="83"/>
      <c r="D45" s="84"/>
      <c r="E45" s="87"/>
    </row>
    <row r="46" spans="2:5">
      <c r="B46" s="85" t="s">
        <v>104</v>
      </c>
      <c r="C46" s="83"/>
      <c r="D46" s="84"/>
      <c r="E46" s="87"/>
    </row>
    <row r="47" spans="2:5">
      <c r="B47" s="85" t="s">
        <v>105</v>
      </c>
      <c r="C47" s="83"/>
      <c r="D47" s="84"/>
      <c r="E47" s="87"/>
    </row>
    <row r="48" spans="2:5">
      <c r="B48" s="85" t="s">
        <v>106</v>
      </c>
      <c r="C48" s="83"/>
      <c r="D48" s="84"/>
      <c r="E48" s="87"/>
    </row>
    <row r="49" spans="2:5">
      <c r="B49" s="85" t="s">
        <v>107</v>
      </c>
      <c r="C49" s="83"/>
      <c r="D49" s="84"/>
      <c r="E49" s="87"/>
    </row>
    <row r="50" spans="2:5">
      <c r="B50" s="85" t="s">
        <v>108</v>
      </c>
      <c r="C50" s="83"/>
      <c r="D50" s="84"/>
      <c r="E50" s="87"/>
    </row>
    <row r="51" spans="2:5">
      <c r="B51" s="85" t="s">
        <v>109</v>
      </c>
      <c r="C51" s="83"/>
      <c r="D51" s="84"/>
      <c r="E51" s="87"/>
    </row>
    <row r="52" spans="2:5">
      <c r="B52" s="85" t="s">
        <v>110</v>
      </c>
      <c r="C52" s="83"/>
      <c r="D52" s="84"/>
      <c r="E52" s="87"/>
    </row>
    <row r="53" spans="2:5">
      <c r="B53" s="85" t="s">
        <v>111</v>
      </c>
      <c r="C53" s="83"/>
      <c r="D53" s="84"/>
      <c r="E53" s="87"/>
    </row>
    <row r="54" spans="2:5">
      <c r="B54" s="85" t="s">
        <v>112</v>
      </c>
      <c r="C54" s="83"/>
      <c r="D54" s="84"/>
      <c r="E54" s="87"/>
    </row>
    <row r="55" spans="2:5">
      <c r="B55" s="85" t="s">
        <v>113</v>
      </c>
      <c r="C55" s="83"/>
      <c r="D55" s="84"/>
      <c r="E55" s="87"/>
    </row>
    <row r="56" spans="2:5">
      <c r="B56" s="85" t="s">
        <v>114</v>
      </c>
      <c r="C56" s="83"/>
      <c r="D56" s="84"/>
      <c r="E56" s="87"/>
    </row>
    <row r="57" spans="2:5">
      <c r="B57" s="85" t="s">
        <v>115</v>
      </c>
      <c r="C57" s="83"/>
      <c r="D57" s="84"/>
      <c r="E57" s="87"/>
    </row>
    <row r="58" spans="2:5">
      <c r="B58" s="85" t="s">
        <v>116</v>
      </c>
      <c r="C58" s="83"/>
      <c r="D58" s="84"/>
      <c r="E58" s="87"/>
    </row>
    <row r="59" spans="2:5">
      <c r="B59" s="85" t="s">
        <v>117</v>
      </c>
      <c r="C59" s="83"/>
      <c r="D59" s="84"/>
      <c r="E59" s="87"/>
    </row>
    <row r="60" spans="2:5">
      <c r="B60" s="85" t="s">
        <v>118</v>
      </c>
      <c r="C60" s="83"/>
      <c r="D60" s="84"/>
      <c r="E60" s="87"/>
    </row>
    <row r="61" spans="2:5">
      <c r="B61" s="85" t="s">
        <v>119</v>
      </c>
      <c r="C61" s="83"/>
      <c r="D61" s="84"/>
      <c r="E61" s="87"/>
    </row>
    <row r="62" spans="2:5">
      <c r="B62" s="85" t="s">
        <v>120</v>
      </c>
      <c r="C62" s="83"/>
      <c r="D62" s="84"/>
      <c r="E62" s="87"/>
    </row>
    <row r="63" spans="2:5">
      <c r="B63" s="85" t="s">
        <v>121</v>
      </c>
      <c r="C63" s="83"/>
      <c r="D63" s="84"/>
      <c r="E63" s="87"/>
    </row>
    <row r="64" spans="2:5">
      <c r="B64" s="85" t="s">
        <v>122</v>
      </c>
      <c r="C64" s="83"/>
      <c r="D64" s="84"/>
      <c r="E64" s="87"/>
    </row>
    <row r="65" spans="2:5">
      <c r="B65" s="85" t="s">
        <v>123</v>
      </c>
      <c r="C65" s="83"/>
      <c r="D65" s="84"/>
      <c r="E65" s="87"/>
    </row>
    <row r="66" spans="2:5">
      <c r="B66" s="85" t="s">
        <v>124</v>
      </c>
      <c r="C66" s="83"/>
      <c r="D66" s="84"/>
      <c r="E66" s="87"/>
    </row>
    <row r="67" spans="2:5">
      <c r="B67" s="85" t="s">
        <v>125</v>
      </c>
      <c r="C67" s="83"/>
      <c r="D67" s="84"/>
      <c r="E67" s="87"/>
    </row>
    <row r="68" spans="2:5">
      <c r="B68" s="85" t="s">
        <v>126</v>
      </c>
      <c r="C68" s="83"/>
      <c r="D68" s="84"/>
      <c r="E68" s="87"/>
    </row>
    <row r="69" spans="2:5">
      <c r="B69" s="85" t="s">
        <v>127</v>
      </c>
      <c r="C69" s="83"/>
      <c r="D69" s="84"/>
      <c r="E69" s="87"/>
    </row>
    <row r="70" spans="2:5">
      <c r="B70" s="85" t="s">
        <v>128</v>
      </c>
      <c r="C70" s="83"/>
      <c r="D70" s="84"/>
      <c r="E70" s="87"/>
    </row>
    <row r="71" spans="2:5">
      <c r="B71" s="85" t="s">
        <v>129</v>
      </c>
      <c r="C71" s="83"/>
      <c r="D71" s="84"/>
      <c r="E71" s="87"/>
    </row>
    <row r="72" spans="2:5">
      <c r="B72" s="85" t="s">
        <v>129</v>
      </c>
      <c r="C72" s="83"/>
      <c r="D72" s="84"/>
      <c r="E72" s="87"/>
    </row>
    <row r="73" spans="2:5">
      <c r="B73" s="86" t="s">
        <v>129</v>
      </c>
      <c r="C73" s="81"/>
      <c r="D73" s="82"/>
      <c r="E73" s="88"/>
    </row>
    <row r="75" spans="2:5">
      <c r="C75" s="79" t="s">
        <v>130</v>
      </c>
      <c r="D75" s="80">
        <f>SUM(D3:D73)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755D-E4F0-4FC9-B755-108721D6FDC0}">
  <dimension ref="B2:P41"/>
  <sheetViews>
    <sheetView workbookViewId="0">
      <selection activeCell="I3" sqref="I3"/>
    </sheetView>
  </sheetViews>
  <sheetFormatPr defaultColWidth="15.33203125" defaultRowHeight="14.4"/>
  <sheetData>
    <row r="2" spans="2:16" ht="18">
      <c r="I2" s="18" t="s">
        <v>134</v>
      </c>
    </row>
    <row r="3" spans="2:16" ht="15.6">
      <c r="C3" s="19"/>
      <c r="D3" s="17"/>
    </row>
    <row r="5" spans="2:16" ht="15" thickBot="1"/>
    <row r="6" spans="2:16" ht="16.2" thickBot="1">
      <c r="B6" s="121" t="s">
        <v>25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ht="24">
      <c r="B7" s="20" t="s">
        <v>26</v>
      </c>
      <c r="C7" s="21" t="s">
        <v>27</v>
      </c>
      <c r="D7" s="21" t="s">
        <v>28</v>
      </c>
      <c r="E7" s="21" t="s">
        <v>29</v>
      </c>
      <c r="F7" s="21" t="s">
        <v>30</v>
      </c>
      <c r="G7" s="21" t="s">
        <v>31</v>
      </c>
      <c r="H7" s="21" t="s">
        <v>32</v>
      </c>
      <c r="I7" s="21" t="s">
        <v>33</v>
      </c>
      <c r="J7" s="21" t="s">
        <v>34</v>
      </c>
      <c r="K7" s="22" t="s">
        <v>35</v>
      </c>
      <c r="L7" s="23" t="s">
        <v>36</v>
      </c>
      <c r="M7" s="22" t="s">
        <v>37</v>
      </c>
      <c r="N7" s="23" t="s">
        <v>38</v>
      </c>
      <c r="O7" s="23" t="s">
        <v>39</v>
      </c>
      <c r="P7" s="24" t="s">
        <v>40</v>
      </c>
    </row>
    <row r="8" spans="2:16">
      <c r="B8" s="25"/>
      <c r="C8" s="26" t="s">
        <v>41</v>
      </c>
      <c r="D8" s="26" t="s">
        <v>42</v>
      </c>
      <c r="E8" s="26" t="s">
        <v>43</v>
      </c>
      <c r="F8" s="26" t="s">
        <v>44</v>
      </c>
      <c r="G8" s="27">
        <v>92210</v>
      </c>
      <c r="H8" s="28" t="s">
        <v>45</v>
      </c>
      <c r="I8" s="28" t="s">
        <v>46</v>
      </c>
      <c r="J8" s="28" t="s">
        <v>47</v>
      </c>
      <c r="K8" s="29">
        <v>41376</v>
      </c>
      <c r="L8" s="30">
        <v>180527</v>
      </c>
      <c r="M8" s="29">
        <v>41532</v>
      </c>
      <c r="N8" s="30">
        <v>225000</v>
      </c>
      <c r="O8" s="31" t="s">
        <v>48</v>
      </c>
      <c r="P8" s="32" t="s">
        <v>49</v>
      </c>
    </row>
    <row r="9" spans="2:16">
      <c r="B9" s="33">
        <v>1</v>
      </c>
      <c r="C9" s="34"/>
      <c r="D9" s="35"/>
      <c r="E9" s="36"/>
      <c r="F9" s="36"/>
      <c r="G9" s="37"/>
      <c r="H9" s="38"/>
      <c r="I9" s="38"/>
      <c r="J9" s="38"/>
      <c r="K9" s="39"/>
      <c r="L9" s="40"/>
      <c r="M9" s="39"/>
      <c r="N9" s="40"/>
      <c r="O9" s="41" t="s">
        <v>50</v>
      </c>
      <c r="P9" s="42"/>
    </row>
    <row r="10" spans="2:16">
      <c r="B10" s="33">
        <v>2</v>
      </c>
      <c r="C10" s="34"/>
      <c r="D10" s="35"/>
      <c r="E10" s="36"/>
      <c r="F10" s="36"/>
      <c r="G10" s="37"/>
      <c r="H10" s="38"/>
      <c r="I10" s="38"/>
      <c r="J10" s="38"/>
      <c r="K10" s="43"/>
      <c r="L10" s="44"/>
      <c r="M10" s="43"/>
      <c r="N10" s="44"/>
      <c r="O10" s="41" t="s">
        <v>50</v>
      </c>
      <c r="P10" s="42"/>
    </row>
    <row r="11" spans="2:16">
      <c r="B11" s="33">
        <v>3</v>
      </c>
      <c r="C11" s="45"/>
      <c r="D11" s="35"/>
      <c r="E11" s="36"/>
      <c r="F11" s="36"/>
      <c r="G11" s="37"/>
      <c r="H11" s="36"/>
      <c r="I11" s="38"/>
      <c r="J11" s="38"/>
      <c r="K11" s="43"/>
      <c r="L11" s="44"/>
      <c r="M11" s="43"/>
      <c r="N11" s="44"/>
      <c r="O11" s="46"/>
      <c r="P11" s="42"/>
    </row>
    <row r="12" spans="2:16">
      <c r="B12" s="33">
        <v>4</v>
      </c>
      <c r="C12" s="45"/>
      <c r="D12" s="35"/>
      <c r="E12" s="36"/>
      <c r="F12" s="36"/>
      <c r="G12" s="37"/>
      <c r="H12" s="36"/>
      <c r="I12" s="38"/>
      <c r="J12" s="36"/>
      <c r="K12" s="43"/>
      <c r="L12" s="44"/>
      <c r="M12" s="43"/>
      <c r="N12" s="44"/>
      <c r="O12" s="46"/>
      <c r="P12" s="47"/>
    </row>
    <row r="13" spans="2:16">
      <c r="B13" s="33">
        <v>5</v>
      </c>
      <c r="C13" s="48"/>
      <c r="D13" s="35"/>
      <c r="E13" s="36"/>
      <c r="F13" s="36"/>
      <c r="G13" s="37"/>
      <c r="H13" s="36"/>
      <c r="I13" s="36"/>
      <c r="J13" s="36"/>
      <c r="K13" s="43"/>
      <c r="L13" s="44"/>
      <c r="M13" s="36"/>
      <c r="N13" s="44"/>
      <c r="O13" s="41"/>
      <c r="P13" s="42"/>
    </row>
    <row r="14" spans="2:16">
      <c r="B14" s="33">
        <v>6</v>
      </c>
      <c r="C14" s="48"/>
      <c r="D14" s="35"/>
      <c r="E14" s="36"/>
      <c r="F14" s="36"/>
      <c r="G14" s="37"/>
      <c r="H14" s="36"/>
      <c r="I14" s="36"/>
      <c r="J14" s="36"/>
      <c r="K14" s="43"/>
      <c r="L14" s="44"/>
      <c r="M14" s="36"/>
      <c r="N14" s="44"/>
      <c r="O14" s="41"/>
      <c r="P14" s="42"/>
    </row>
    <row r="15" spans="2:16">
      <c r="B15" s="33">
        <v>7</v>
      </c>
      <c r="C15" s="48"/>
      <c r="D15" s="35"/>
      <c r="E15" s="36"/>
      <c r="F15" s="36"/>
      <c r="G15" s="37"/>
      <c r="H15" s="36"/>
      <c r="I15" s="36"/>
      <c r="J15" s="36"/>
      <c r="K15" s="43"/>
      <c r="L15" s="44"/>
      <c r="M15" s="43"/>
      <c r="N15" s="44"/>
      <c r="O15" s="41"/>
      <c r="P15" s="42"/>
    </row>
    <row r="16" spans="2:16">
      <c r="B16" s="33">
        <v>8</v>
      </c>
      <c r="C16" s="48"/>
      <c r="D16" s="49"/>
      <c r="E16" s="50"/>
      <c r="F16" s="36"/>
      <c r="G16" s="51"/>
      <c r="H16" s="50"/>
      <c r="I16" s="36"/>
      <c r="J16" s="36"/>
      <c r="K16" s="52"/>
      <c r="L16" s="53"/>
      <c r="M16" s="52"/>
      <c r="N16" s="53"/>
      <c r="O16" s="41"/>
      <c r="P16" s="42"/>
    </row>
    <row r="17" spans="2:16">
      <c r="B17" s="33">
        <v>9</v>
      </c>
      <c r="C17" s="48"/>
      <c r="D17" s="54"/>
      <c r="E17" s="55"/>
      <c r="F17" s="36"/>
      <c r="G17" s="56"/>
      <c r="H17" s="55"/>
      <c r="I17" s="36"/>
      <c r="J17" s="36"/>
      <c r="K17" s="57"/>
      <c r="L17" s="58"/>
      <c r="M17" s="57"/>
      <c r="N17" s="58"/>
      <c r="O17" s="41"/>
      <c r="P17" s="42"/>
    </row>
    <row r="18" spans="2:16">
      <c r="B18" s="33">
        <v>10</v>
      </c>
      <c r="C18" s="59"/>
      <c r="D18" s="38"/>
      <c r="E18" s="38"/>
      <c r="F18" s="36"/>
      <c r="G18" s="60"/>
      <c r="H18" s="38"/>
      <c r="I18" s="36"/>
      <c r="J18" s="36"/>
      <c r="K18" s="39"/>
      <c r="L18" s="40"/>
      <c r="M18" s="39"/>
      <c r="N18" s="40"/>
      <c r="O18" s="41"/>
      <c r="P18" s="42"/>
    </row>
    <row r="19" spans="2:16">
      <c r="B19" s="33">
        <v>11</v>
      </c>
      <c r="C19" s="59"/>
      <c r="D19" s="36"/>
      <c r="E19" s="36"/>
      <c r="F19" s="36"/>
      <c r="G19" s="37"/>
      <c r="H19" s="36"/>
      <c r="I19" s="36"/>
      <c r="J19" s="36"/>
      <c r="K19" s="43"/>
      <c r="L19" s="44"/>
      <c r="M19" s="43"/>
      <c r="N19" s="44"/>
      <c r="O19" s="41"/>
      <c r="P19" s="42"/>
    </row>
    <row r="20" spans="2:16">
      <c r="B20" s="33">
        <v>12</v>
      </c>
      <c r="C20" s="48"/>
      <c r="D20" s="35"/>
      <c r="E20" s="36"/>
      <c r="F20" s="36"/>
      <c r="G20" s="37"/>
      <c r="H20" s="61"/>
      <c r="I20" s="36"/>
      <c r="J20" s="36"/>
      <c r="K20" s="36"/>
      <c r="L20" s="44"/>
      <c r="M20" s="36"/>
      <c r="N20" s="44"/>
      <c r="O20" s="41"/>
      <c r="P20" s="42"/>
    </row>
    <row r="21" spans="2:16">
      <c r="B21" s="33">
        <v>13</v>
      </c>
      <c r="C21" s="48"/>
      <c r="D21" s="35"/>
      <c r="E21" s="36"/>
      <c r="F21" s="36"/>
      <c r="G21" s="37"/>
      <c r="H21" s="36"/>
      <c r="I21" s="36"/>
      <c r="J21" s="36"/>
      <c r="K21" s="36"/>
      <c r="L21" s="44"/>
      <c r="M21" s="36"/>
      <c r="N21" s="44"/>
      <c r="O21" s="41"/>
      <c r="P21" s="42"/>
    </row>
    <row r="22" spans="2:16">
      <c r="B22" s="33">
        <v>14</v>
      </c>
      <c r="C22" s="48"/>
      <c r="D22" s="35"/>
      <c r="E22" s="36"/>
      <c r="F22" s="36"/>
      <c r="G22" s="37"/>
      <c r="H22" s="36"/>
      <c r="I22" s="36"/>
      <c r="J22" s="36"/>
      <c r="K22" s="36"/>
      <c r="L22" s="44"/>
      <c r="M22" s="36"/>
      <c r="N22" s="44"/>
      <c r="O22" s="41"/>
      <c r="P22" s="42"/>
    </row>
    <row r="23" spans="2:16" ht="15" thickBot="1">
      <c r="B23" s="62">
        <v>15</v>
      </c>
      <c r="C23" s="63"/>
      <c r="D23" s="64"/>
      <c r="E23" s="65"/>
      <c r="F23" s="65"/>
      <c r="G23" s="66"/>
      <c r="H23" s="65"/>
      <c r="I23" s="65"/>
      <c r="J23" s="65"/>
      <c r="K23" s="65"/>
      <c r="L23" s="67"/>
      <c r="M23" s="65"/>
      <c r="N23" s="67"/>
      <c r="O23" s="68"/>
      <c r="P23" s="69"/>
    </row>
    <row r="24" spans="2:16" ht="16.2" thickBot="1">
      <c r="B24" s="124" t="s">
        <v>51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6"/>
    </row>
    <row r="25" spans="2:16" ht="24">
      <c r="B25" s="20" t="s">
        <v>26</v>
      </c>
      <c r="C25" s="21" t="s">
        <v>27</v>
      </c>
      <c r="D25" s="21" t="s">
        <v>28</v>
      </c>
      <c r="E25" s="21" t="s">
        <v>29</v>
      </c>
      <c r="F25" s="21" t="s">
        <v>30</v>
      </c>
      <c r="G25" s="21" t="s">
        <v>31</v>
      </c>
      <c r="H25" s="21" t="s">
        <v>32</v>
      </c>
      <c r="I25" s="21" t="s">
        <v>33</v>
      </c>
      <c r="J25" s="21" t="s">
        <v>34</v>
      </c>
      <c r="K25" s="22" t="s">
        <v>35</v>
      </c>
      <c r="L25" s="23" t="s">
        <v>36</v>
      </c>
      <c r="M25" s="23" t="s">
        <v>52</v>
      </c>
      <c r="N25" s="23" t="s">
        <v>53</v>
      </c>
      <c r="O25" s="23" t="s">
        <v>39</v>
      </c>
      <c r="P25" s="24" t="s">
        <v>40</v>
      </c>
    </row>
    <row r="26" spans="2:16">
      <c r="B26" s="70"/>
      <c r="C26" s="71" t="s">
        <v>54</v>
      </c>
      <c r="D26" s="71" t="s">
        <v>42</v>
      </c>
      <c r="E26" s="71" t="s">
        <v>43</v>
      </c>
      <c r="F26" s="71" t="s">
        <v>44</v>
      </c>
      <c r="G26" s="71">
        <v>92101</v>
      </c>
      <c r="H26" s="72" t="s">
        <v>45</v>
      </c>
      <c r="I26" s="72" t="s">
        <v>55</v>
      </c>
      <c r="J26" s="72" t="s">
        <v>47</v>
      </c>
      <c r="K26" s="73">
        <v>41376</v>
      </c>
      <c r="L26" s="74">
        <v>180527</v>
      </c>
      <c r="M26" s="74">
        <v>225000</v>
      </c>
      <c r="N26" s="74" t="s">
        <v>56</v>
      </c>
      <c r="O26" s="31" t="s">
        <v>48</v>
      </c>
      <c r="P26" s="32" t="s">
        <v>49</v>
      </c>
    </row>
    <row r="27" spans="2:16">
      <c r="B27" s="33">
        <v>1</v>
      </c>
      <c r="C27" s="34"/>
      <c r="D27" s="35"/>
      <c r="E27" s="36"/>
      <c r="F27" s="36"/>
      <c r="G27" s="37"/>
      <c r="H27" s="38"/>
      <c r="I27" s="38"/>
      <c r="J27" s="38"/>
      <c r="K27" s="39"/>
      <c r="L27" s="40"/>
      <c r="M27" s="75"/>
      <c r="N27" s="75"/>
      <c r="O27" s="41"/>
      <c r="P27" s="42"/>
    </row>
    <row r="28" spans="2:16">
      <c r="B28" s="33">
        <v>2</v>
      </c>
      <c r="C28" s="48"/>
      <c r="D28" s="35"/>
      <c r="E28" s="36"/>
      <c r="F28" s="36"/>
      <c r="G28" s="37"/>
      <c r="H28" s="36"/>
      <c r="I28" s="36"/>
      <c r="J28" s="36"/>
      <c r="K28" s="43"/>
      <c r="L28" s="76"/>
      <c r="M28" s="76"/>
      <c r="N28" s="76"/>
      <c r="O28" s="41"/>
      <c r="P28" s="42"/>
    </row>
    <row r="29" spans="2:16">
      <c r="B29" s="33">
        <v>3</v>
      </c>
      <c r="C29" s="48"/>
      <c r="D29" s="35"/>
      <c r="E29" s="36"/>
      <c r="F29" s="36"/>
      <c r="G29" s="37"/>
      <c r="H29" s="36"/>
      <c r="I29" s="36"/>
      <c r="J29" s="36"/>
      <c r="K29" s="43"/>
      <c r="L29" s="76"/>
      <c r="M29" s="76"/>
      <c r="N29" s="76"/>
      <c r="O29" s="46"/>
      <c r="P29" s="42"/>
    </row>
    <row r="30" spans="2:16">
      <c r="B30" s="33">
        <v>4</v>
      </c>
      <c r="C30" s="48"/>
      <c r="D30" s="35"/>
      <c r="E30" s="36"/>
      <c r="F30" s="36"/>
      <c r="G30" s="37"/>
      <c r="H30" s="36"/>
      <c r="I30" s="36"/>
      <c r="J30" s="36"/>
      <c r="K30" s="43"/>
      <c r="L30" s="76"/>
      <c r="M30" s="76"/>
      <c r="N30" s="76"/>
      <c r="O30" s="46"/>
      <c r="P30" s="47"/>
    </row>
    <row r="31" spans="2:16">
      <c r="B31" s="33">
        <v>5</v>
      </c>
      <c r="C31" s="48"/>
      <c r="D31" s="35"/>
      <c r="E31" s="36"/>
      <c r="F31" s="36"/>
      <c r="G31" s="37"/>
      <c r="H31" s="36"/>
      <c r="I31" s="36"/>
      <c r="J31" s="36"/>
      <c r="K31" s="43"/>
      <c r="L31" s="76"/>
      <c r="M31" s="76"/>
      <c r="N31" s="76"/>
      <c r="O31" s="41"/>
      <c r="P31" s="42"/>
    </row>
    <row r="32" spans="2:16">
      <c r="B32" s="33">
        <v>6</v>
      </c>
      <c r="C32" s="48"/>
      <c r="D32" s="35"/>
      <c r="E32" s="36"/>
      <c r="F32" s="36"/>
      <c r="G32" s="37"/>
      <c r="H32" s="36"/>
      <c r="I32" s="36"/>
      <c r="J32" s="36"/>
      <c r="K32" s="43"/>
      <c r="L32" s="76"/>
      <c r="M32" s="76"/>
      <c r="N32" s="76"/>
      <c r="O32" s="41"/>
      <c r="P32" s="42"/>
    </row>
    <row r="33" spans="2:16">
      <c r="B33" s="33">
        <v>7</v>
      </c>
      <c r="C33" s="48"/>
      <c r="D33" s="35"/>
      <c r="E33" s="36"/>
      <c r="F33" s="36"/>
      <c r="G33" s="37"/>
      <c r="H33" s="36"/>
      <c r="I33" s="36"/>
      <c r="J33" s="36"/>
      <c r="K33" s="43"/>
      <c r="L33" s="76"/>
      <c r="M33" s="76"/>
      <c r="N33" s="76"/>
      <c r="O33" s="41"/>
      <c r="P33" s="42"/>
    </row>
    <row r="34" spans="2:16">
      <c r="B34" s="33">
        <v>8</v>
      </c>
      <c r="C34" s="48"/>
      <c r="D34" s="35"/>
      <c r="E34" s="36"/>
      <c r="F34" s="36"/>
      <c r="G34" s="37"/>
      <c r="H34" s="36"/>
      <c r="I34" s="36"/>
      <c r="J34" s="36"/>
      <c r="K34" s="43"/>
      <c r="L34" s="76"/>
      <c r="M34" s="76"/>
      <c r="N34" s="76"/>
      <c r="O34" s="41"/>
      <c r="P34" s="42"/>
    </row>
    <row r="35" spans="2:16">
      <c r="B35" s="33">
        <v>9</v>
      </c>
      <c r="C35" s="48"/>
      <c r="D35" s="35"/>
      <c r="E35" s="36"/>
      <c r="F35" s="36"/>
      <c r="G35" s="37"/>
      <c r="H35" s="36"/>
      <c r="I35" s="36"/>
      <c r="J35" s="36"/>
      <c r="K35" s="43"/>
      <c r="L35" s="76"/>
      <c r="M35" s="76"/>
      <c r="N35" s="76"/>
      <c r="O35" s="41"/>
      <c r="P35" s="42"/>
    </row>
    <row r="36" spans="2:16">
      <c r="B36" s="33">
        <v>10</v>
      </c>
      <c r="C36" s="48"/>
      <c r="D36" s="35"/>
      <c r="E36" s="36"/>
      <c r="F36" s="36"/>
      <c r="G36" s="37"/>
      <c r="H36" s="36"/>
      <c r="I36" s="36"/>
      <c r="J36" s="36"/>
      <c r="K36" s="43"/>
      <c r="L36" s="76"/>
      <c r="M36" s="76"/>
      <c r="N36" s="76"/>
      <c r="O36" s="41"/>
      <c r="P36" s="42"/>
    </row>
    <row r="37" spans="2:16">
      <c r="B37" s="33">
        <v>11</v>
      </c>
      <c r="C37" s="48"/>
      <c r="D37" s="35"/>
      <c r="E37" s="36"/>
      <c r="F37" s="36"/>
      <c r="G37" s="37"/>
      <c r="H37" s="36"/>
      <c r="I37" s="36"/>
      <c r="J37" s="36"/>
      <c r="K37" s="43"/>
      <c r="L37" s="76"/>
      <c r="M37" s="76"/>
      <c r="N37" s="76"/>
      <c r="O37" s="41"/>
      <c r="P37" s="42"/>
    </row>
    <row r="38" spans="2:16">
      <c r="B38" s="33">
        <v>12</v>
      </c>
      <c r="C38" s="48"/>
      <c r="D38" s="35"/>
      <c r="E38" s="36"/>
      <c r="F38" s="36"/>
      <c r="G38" s="37"/>
      <c r="H38" s="36"/>
      <c r="I38" s="36"/>
      <c r="J38" s="36"/>
      <c r="K38" s="43"/>
      <c r="L38" s="76"/>
      <c r="M38" s="76"/>
      <c r="N38" s="76"/>
      <c r="O38" s="41"/>
      <c r="P38" s="42"/>
    </row>
    <row r="39" spans="2:16">
      <c r="B39" s="33">
        <v>13</v>
      </c>
      <c r="C39" s="48"/>
      <c r="D39" s="35"/>
      <c r="E39" s="36"/>
      <c r="F39" s="36"/>
      <c r="G39" s="37"/>
      <c r="H39" s="36"/>
      <c r="I39" s="36"/>
      <c r="J39" s="36"/>
      <c r="K39" s="43"/>
      <c r="L39" s="76"/>
      <c r="M39" s="76"/>
      <c r="N39" s="76"/>
      <c r="O39" s="41"/>
      <c r="P39" s="42"/>
    </row>
    <row r="40" spans="2:16">
      <c r="B40" s="33">
        <v>14</v>
      </c>
      <c r="C40" s="48"/>
      <c r="D40" s="35"/>
      <c r="E40" s="36"/>
      <c r="F40" s="36"/>
      <c r="G40" s="37"/>
      <c r="H40" s="36"/>
      <c r="I40" s="36"/>
      <c r="J40" s="36"/>
      <c r="K40" s="43"/>
      <c r="L40" s="76"/>
      <c r="M40" s="76"/>
      <c r="N40" s="76"/>
      <c r="O40" s="41"/>
      <c r="P40" s="42"/>
    </row>
    <row r="41" spans="2:16" ht="15" thickBot="1">
      <c r="B41" s="62">
        <v>15</v>
      </c>
      <c r="C41" s="63"/>
      <c r="D41" s="64"/>
      <c r="E41" s="65"/>
      <c r="F41" s="65"/>
      <c r="G41" s="66"/>
      <c r="H41" s="65"/>
      <c r="I41" s="65"/>
      <c r="J41" s="65"/>
      <c r="K41" s="77"/>
      <c r="L41" s="78"/>
      <c r="M41" s="78"/>
      <c r="N41" s="78"/>
      <c r="O41" s="68"/>
      <c r="P41" s="69"/>
    </row>
  </sheetData>
  <mergeCells count="2">
    <mergeCell ref="B6:P6"/>
    <mergeCell ref="B24:P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A81B-903A-4A89-8E9F-89EF2E06981E}">
  <dimension ref="A1"/>
  <sheetViews>
    <sheetView workbookViewId="0">
      <selection activeCell="W29" sqref="W29"/>
    </sheetView>
  </sheetViews>
  <sheetFormatPr defaultRowHeight="14.4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42CC-1D85-498B-B093-4A790E7E6142}">
  <dimension ref="A1:B21"/>
  <sheetViews>
    <sheetView zoomScale="160" zoomScaleNormal="160" workbookViewId="0"/>
  </sheetViews>
  <sheetFormatPr defaultRowHeight="14.4"/>
  <cols>
    <col min="1" max="1" width="5.6640625" customWidth="1"/>
    <col min="2" max="2" width="9.109375" customWidth="1"/>
    <col min="8" max="8" width="12" customWidth="1"/>
    <col min="9" max="9" width="12.88671875" customWidth="1"/>
  </cols>
  <sheetData>
    <row r="1" spans="1:2" ht="21">
      <c r="A1" s="1" t="s">
        <v>180</v>
      </c>
    </row>
    <row r="5" spans="1:2">
      <c r="B5" s="94" t="s">
        <v>147</v>
      </c>
    </row>
    <row r="6" spans="1:2" ht="14.25" customHeight="1">
      <c r="B6" s="94" t="s">
        <v>148</v>
      </c>
    </row>
    <row r="7" spans="1:2">
      <c r="B7" s="94" t="s">
        <v>149</v>
      </c>
    </row>
    <row r="8" spans="1:2">
      <c r="B8" s="94" t="s">
        <v>150</v>
      </c>
    </row>
    <row r="9" spans="1:2">
      <c r="B9" s="94" t="s">
        <v>151</v>
      </c>
    </row>
    <row r="10" spans="1:2">
      <c r="B10" s="94" t="s">
        <v>152</v>
      </c>
    </row>
    <row r="11" spans="1:2">
      <c r="B11" s="94" t="s">
        <v>153</v>
      </c>
    </row>
    <row r="12" spans="1:2">
      <c r="B12" s="94" t="s">
        <v>154</v>
      </c>
    </row>
    <row r="13" spans="1:2">
      <c r="B13" s="94" t="s">
        <v>155</v>
      </c>
    </row>
    <row r="14" spans="1:2">
      <c r="B14" s="94" t="s">
        <v>156</v>
      </c>
    </row>
    <row r="15" spans="1:2">
      <c r="B15" s="94" t="s">
        <v>157</v>
      </c>
    </row>
    <row r="16" spans="1:2">
      <c r="B16" s="94"/>
    </row>
    <row r="17" spans="2:2">
      <c r="B17" s="94" t="s">
        <v>158</v>
      </c>
    </row>
    <row r="18" spans="2:2">
      <c r="B18" s="94" t="s">
        <v>159</v>
      </c>
    </row>
    <row r="19" spans="2:2">
      <c r="B19" s="94" t="s">
        <v>160</v>
      </c>
    </row>
    <row r="20" spans="2:2">
      <c r="B20" s="94" t="s">
        <v>161</v>
      </c>
    </row>
    <row r="21" spans="2:2">
      <c r="B21" s="94" t="s">
        <v>162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68580</xdr:colOff>
                    <xdr:row>4</xdr:row>
                    <xdr:rowOff>38100</xdr:rowOff>
                  </from>
                  <to>
                    <xdr:col>0</xdr:col>
                    <xdr:colOff>259080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68580</xdr:colOff>
                    <xdr:row>6</xdr:row>
                    <xdr:rowOff>38100</xdr:rowOff>
                  </from>
                  <to>
                    <xdr:col>0</xdr:col>
                    <xdr:colOff>259080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68580</xdr:colOff>
                    <xdr:row>7</xdr:row>
                    <xdr:rowOff>38100</xdr:rowOff>
                  </from>
                  <to>
                    <xdr:col>0</xdr:col>
                    <xdr:colOff>259080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0</xdr:col>
                    <xdr:colOff>68580</xdr:colOff>
                    <xdr:row>8</xdr:row>
                    <xdr:rowOff>38100</xdr:rowOff>
                  </from>
                  <to>
                    <xdr:col>0</xdr:col>
                    <xdr:colOff>259080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0</xdr:col>
                    <xdr:colOff>68580</xdr:colOff>
                    <xdr:row>9</xdr:row>
                    <xdr:rowOff>38100</xdr:rowOff>
                  </from>
                  <to>
                    <xdr:col>0</xdr:col>
                    <xdr:colOff>259080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0</xdr:col>
                    <xdr:colOff>68580</xdr:colOff>
                    <xdr:row>10</xdr:row>
                    <xdr:rowOff>38100</xdr:rowOff>
                  </from>
                  <to>
                    <xdr:col>0</xdr:col>
                    <xdr:colOff>259080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0</xdr:col>
                    <xdr:colOff>68580</xdr:colOff>
                    <xdr:row>11</xdr:row>
                    <xdr:rowOff>22860</xdr:rowOff>
                  </from>
                  <to>
                    <xdr:col>0</xdr:col>
                    <xdr:colOff>259080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0</xdr:col>
                    <xdr:colOff>68580</xdr:colOff>
                    <xdr:row>13</xdr:row>
                    <xdr:rowOff>38100</xdr:rowOff>
                  </from>
                  <to>
                    <xdr:col>0</xdr:col>
                    <xdr:colOff>259080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0</xdr:col>
                    <xdr:colOff>68580</xdr:colOff>
                    <xdr:row>14</xdr:row>
                    <xdr:rowOff>38100</xdr:rowOff>
                  </from>
                  <to>
                    <xdr:col>0</xdr:col>
                    <xdr:colOff>259080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3" name="Check Box 27">
              <controlPr defaultSize="0" autoFill="0" autoLine="0" autoPict="0">
                <anchor moveWithCells="1">
                  <from>
                    <xdr:col>0</xdr:col>
                    <xdr:colOff>68580</xdr:colOff>
                    <xdr:row>5</xdr:row>
                    <xdr:rowOff>7620</xdr:rowOff>
                  </from>
                  <to>
                    <xdr:col>0</xdr:col>
                    <xdr:colOff>259080</xdr:colOff>
                    <xdr:row>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4" name="Check Box 30">
              <controlPr defaultSize="0" autoFill="0" autoLine="0" autoPict="0">
                <anchor moveWithCells="1">
                  <from>
                    <xdr:col>0</xdr:col>
                    <xdr:colOff>68580</xdr:colOff>
                    <xdr:row>12</xdr:row>
                    <xdr:rowOff>0</xdr:rowOff>
                  </from>
                  <to>
                    <xdr:col>0</xdr:col>
                    <xdr:colOff>259080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5" name="Check Box 40">
              <controlPr defaultSize="0" autoFill="0" autoLine="0" autoPict="0">
                <anchor moveWithCells="1">
                  <from>
                    <xdr:col>0</xdr:col>
                    <xdr:colOff>68580</xdr:colOff>
                    <xdr:row>16</xdr:row>
                    <xdr:rowOff>22860</xdr:rowOff>
                  </from>
                  <to>
                    <xdr:col>0</xdr:col>
                    <xdr:colOff>259080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6" name="Check Box 41">
              <controlPr defaultSize="0" autoFill="0" autoLine="0" autoPict="0">
                <anchor moveWithCells="1">
                  <from>
                    <xdr:col>0</xdr:col>
                    <xdr:colOff>68580</xdr:colOff>
                    <xdr:row>17</xdr:row>
                    <xdr:rowOff>22860</xdr:rowOff>
                  </from>
                  <to>
                    <xdr:col>0</xdr:col>
                    <xdr:colOff>259080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7" name="Check Box 42">
              <controlPr defaultSize="0" autoFill="0" autoLine="0" autoPict="0">
                <anchor moveWithCells="1">
                  <from>
                    <xdr:col>0</xdr:col>
                    <xdr:colOff>68580</xdr:colOff>
                    <xdr:row>18</xdr:row>
                    <xdr:rowOff>22860</xdr:rowOff>
                  </from>
                  <to>
                    <xdr:col>0</xdr:col>
                    <xdr:colOff>259080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8" name="Check Box 43">
              <controlPr defaultSize="0" autoFill="0" autoLine="0" autoPict="0">
                <anchor moveWithCells="1">
                  <from>
                    <xdr:col>0</xdr:col>
                    <xdr:colOff>68580</xdr:colOff>
                    <xdr:row>19</xdr:row>
                    <xdr:rowOff>22860</xdr:rowOff>
                  </from>
                  <to>
                    <xdr:col>0</xdr:col>
                    <xdr:colOff>259080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19" name="Check Box 44">
              <controlPr defaultSize="0" autoFill="0" autoLine="0" autoPict="0">
                <anchor moveWithCells="1">
                  <from>
                    <xdr:col>0</xdr:col>
                    <xdr:colOff>68580</xdr:colOff>
                    <xdr:row>20</xdr:row>
                    <xdr:rowOff>22860</xdr:rowOff>
                  </from>
                  <to>
                    <xdr:col>0</xdr:col>
                    <xdr:colOff>259080</xdr:colOff>
                    <xdr:row>20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10E3-E567-4473-9F08-7BDE91429B47}">
  <dimension ref="A1:A11"/>
  <sheetViews>
    <sheetView workbookViewId="0">
      <selection activeCell="K28" sqref="K28"/>
    </sheetView>
  </sheetViews>
  <sheetFormatPr defaultRowHeight="14.4"/>
  <cols>
    <col min="1" max="1" width="36.6640625" customWidth="1"/>
    <col min="2" max="2" width="18.44140625" customWidth="1"/>
  </cols>
  <sheetData>
    <row r="1" spans="1:1">
      <c r="A1" s="101" t="s">
        <v>175</v>
      </c>
    </row>
    <row r="2" spans="1:1">
      <c r="A2" s="101" t="s">
        <v>167</v>
      </c>
    </row>
    <row r="3" spans="1:1">
      <c r="A3" s="101" t="s">
        <v>168</v>
      </c>
    </row>
    <row r="4" spans="1:1">
      <c r="A4" s="101" t="s">
        <v>169</v>
      </c>
    </row>
    <row r="5" spans="1:1">
      <c r="A5" s="101" t="s">
        <v>170</v>
      </c>
    </row>
    <row r="6" spans="1:1">
      <c r="A6" s="101" t="s">
        <v>171</v>
      </c>
    </row>
    <row r="7" spans="1:1">
      <c r="A7" s="101" t="s">
        <v>172</v>
      </c>
    </row>
    <row r="8" spans="1:1">
      <c r="A8" s="101" t="s">
        <v>173</v>
      </c>
    </row>
    <row r="9" spans="1:1">
      <c r="A9" s="101" t="s">
        <v>176</v>
      </c>
    </row>
    <row r="10" spans="1:1">
      <c r="A10" s="101"/>
    </row>
    <row r="11" spans="1:1">
      <c r="A11" s="101" t="s">
        <v>174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Submission Checklist</vt:lpstr>
      <vt:lpstr>Budget</vt:lpstr>
      <vt:lpstr>Experience Verification</vt:lpstr>
      <vt:lpstr>Reference Guide</vt:lpstr>
      <vt:lpstr>RTL Questionaire</vt:lpstr>
      <vt:lpstr>MCM Loan Qualifer RTL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Caceda</dc:creator>
  <cp:lastModifiedBy>Jayson</cp:lastModifiedBy>
  <cp:lastPrinted>2018-08-03T22:38:02Z</cp:lastPrinted>
  <dcterms:created xsi:type="dcterms:W3CDTF">2018-07-27T16:47:10Z</dcterms:created>
  <dcterms:modified xsi:type="dcterms:W3CDTF">2019-05-09T13:47:44Z</dcterms:modified>
</cp:coreProperties>
</file>